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Archive\"/>
    </mc:Choice>
  </mc:AlternateContent>
  <bookViews>
    <workbookView xWindow="0" yWindow="0" windowWidth="19200" windowHeight="11610" tabRatio="750"/>
  </bookViews>
  <sheets>
    <sheet name="Objectifs" sheetId="1" r:id="rId1"/>
    <sheet name="Résultats" sheetId="5" r:id="rId2"/>
    <sheet name="Activités" sheetId="6" r:id="rId3"/>
    <sheet name="Budget" sheetId="8" r:id="rId4"/>
    <sheet name="Equipe" sheetId="7" r:id="rId5"/>
    <sheet name="Résumé" sheetId="10" r:id="rId6"/>
    <sheet name="Résumé Budget" sheetId="11" state="hidden" r:id="rId7"/>
    <sheet name="Variables" sheetId="9" state="hidden" r:id="rId8"/>
  </sheets>
  <definedNames>
    <definedName name="_xlcn.WorksheetConnection_IFCDFramework2018.xlsxActivities" hidden="1">Activities[]</definedName>
    <definedName name="_xlcn.WorksheetConnection_IFCDFramework2018.xlsxObjectives" hidden="1">Objectives[]</definedName>
    <definedName name="_xlcn.WorksheetConnection_IFCDFramework2018.xlsxOutputs" hidden="1">Outputs[]</definedName>
  </definedNames>
  <calcPr calcId="162913"/>
  <pivotCaches>
    <pivotCache cacheId="0" r:id="rId9"/>
    <pivotCache cacheId="6"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Outputs" name="Outputs" connection="WorksheetConnection_IFCDFramework2018.xlsx!Outputs"/>
          <x15:modelTable id="Objectives" name="Objectives" connection="WorksheetConnection_IFCDFramework2018.xlsx!Objectives"/>
          <x15:modelTable id="Activities" name="Activities" connection="WorksheetConnection_IFCDFramework2018.xlsx!Activities"/>
        </x15:modelTables>
        <x15:modelRelationships>
          <x15:modelRelationship fromTable="Outputs" fromColumn="Objective" toTable="Objectives" toColumn="Objective No"/>
        </x15:modelRelationships>
      </x15:dataModel>
    </ext>
  </extLst>
</workbook>
</file>

<file path=xl/calcChain.xml><?xml version="1.0" encoding="utf-8"?>
<calcChain xmlns="http://schemas.openxmlformats.org/spreadsheetml/2006/main">
  <c r="E9" i="8" l="1"/>
  <c r="E10" i="8"/>
  <c r="E11" i="8"/>
  <c r="E12" i="8"/>
  <c r="E13" i="8"/>
  <c r="E8" i="8"/>
  <c r="G13" i="8"/>
  <c r="G9" i="8"/>
  <c r="G10" i="8"/>
  <c r="G11" i="8"/>
  <c r="G12" i="8"/>
  <c r="G8" i="8"/>
  <c r="G14"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I198" i="8"/>
  <c r="K198" i="8"/>
  <c r="I199" i="8"/>
  <c r="K199" i="8"/>
  <c r="I200" i="8"/>
  <c r="K200" i="8"/>
  <c r="I201" i="8"/>
  <c r="K201" i="8"/>
  <c r="I202" i="8"/>
  <c r="K202" i="8"/>
  <c r="I203" i="8"/>
  <c r="K203" i="8"/>
  <c r="I204" i="8"/>
  <c r="K204" i="8"/>
  <c r="K19" i="8"/>
  <c r="B203" i="8"/>
  <c r="B204" i="8"/>
  <c r="B202"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C4" i="5"/>
  <c r="C5" i="5"/>
  <c r="B19" i="8"/>
  <c r="B20" i="8"/>
  <c r="B21" i="8"/>
  <c r="C20" i="5"/>
  <c r="C17" i="10"/>
  <c r="A18" i="10" a="1"/>
  <c r="A18" i="10"/>
  <c r="A19" i="10" a="1"/>
  <c r="A19" i="10"/>
  <c r="A20" i="10" a="1"/>
  <c r="A20" i="10"/>
  <c r="A21" i="10" a="1"/>
  <c r="A21" i="10"/>
  <c r="C19" i="10" a="1"/>
  <c r="C19" i="10"/>
  <c r="C20" i="10" a="1"/>
  <c r="C20" i="10"/>
  <c r="C21" i="10" a="1"/>
  <c r="C21" i="10"/>
  <c r="C12" i="10"/>
  <c r="A13" i="10" a="1"/>
  <c r="A13" i="10"/>
  <c r="A14" i="10" a="1"/>
  <c r="A14" i="10"/>
  <c r="A15" i="10" a="1"/>
  <c r="A15" i="10"/>
  <c r="A16" i="10" a="1"/>
  <c r="A16" i="10"/>
  <c r="C14" i="10" a="1"/>
  <c r="C14" i="10"/>
  <c r="C15" i="10" a="1"/>
  <c r="C15" i="10"/>
  <c r="C16" i="10" a="1"/>
  <c r="C16" i="10"/>
  <c r="C7" i="10"/>
  <c r="A8" i="10" a="1"/>
  <c r="A8" i="10"/>
  <c r="A9" i="10" a="1"/>
  <c r="A9" i="10"/>
  <c r="A10" i="10" a="1"/>
  <c r="A10" i="10"/>
  <c r="A11" i="10" a="1"/>
  <c r="A11" i="10"/>
  <c r="C9" i="10" a="1"/>
  <c r="C9" i="10"/>
  <c r="C10" i="10" a="1"/>
  <c r="C10" i="10"/>
  <c r="C11" i="10" a="1"/>
  <c r="C11" i="10"/>
  <c r="C2" i="10"/>
  <c r="A3" i="10" a="1"/>
  <c r="A3" i="10"/>
  <c r="A4" i="10" a="1"/>
  <c r="A4" i="10"/>
  <c r="A5" i="10" a="1"/>
  <c r="A5" i="10"/>
  <c r="A6" i="10" a="1"/>
  <c r="A6" i="10"/>
  <c r="C4" i="10" a="1"/>
  <c r="C4" i="10"/>
  <c r="C5" i="10" a="1"/>
  <c r="C5" i="10"/>
  <c r="C6" i="10" a="1"/>
  <c r="C6" i="10"/>
  <c r="C18" i="10" a="1"/>
  <c r="C18" i="10"/>
  <c r="C11" i="5"/>
  <c r="C13" i="10" a="1"/>
  <c r="C13" i="10"/>
  <c r="C8" i="10" a="1"/>
  <c r="C8" i="10"/>
  <c r="C3" i="10" a="1"/>
  <c r="C3" i="10"/>
  <c r="B22" i="8"/>
  <c r="B23" i="8"/>
  <c r="B24" i="8"/>
  <c r="B25" i="8"/>
  <c r="B26" i="8"/>
  <c r="B27" i="8"/>
  <c r="B28" i="8"/>
  <c r="B29" i="8"/>
  <c r="B30" i="8"/>
  <c r="B31" i="8"/>
  <c r="B32" i="8"/>
  <c r="C12" i="5"/>
  <c r="C13" i="5"/>
  <c r="C6" i="5"/>
  <c r="C7" i="5"/>
  <c r="C8" i="5"/>
  <c r="I4" i="6"/>
  <c r="C5" i="6"/>
  <c r="I5" i="6"/>
  <c r="C6" i="6"/>
  <c r="I6" i="6"/>
  <c r="C7" i="6"/>
  <c r="I7" i="6"/>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9" i="5"/>
  <c r="C10" i="5"/>
  <c r="C14" i="5"/>
  <c r="C15" i="5"/>
  <c r="C16" i="5"/>
  <c r="C17" i="5"/>
  <c r="C18" i="5"/>
  <c r="C19" i="5"/>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A17" i="10"/>
  <c r="A12" i="10"/>
  <c r="A7" i="10"/>
  <c r="A2" i="10"/>
  <c r="H8" i="8"/>
  <c r="H9" i="8"/>
  <c r="H10" i="8"/>
  <c r="H11" i="8"/>
  <c r="H12" i="8"/>
  <c r="H13" i="8"/>
  <c r="H14" i="8"/>
  <c r="F8" i="8"/>
  <c r="F9" i="8"/>
  <c r="F10" i="8"/>
  <c r="F11" i="8"/>
  <c r="F12" i="8"/>
  <c r="F13" i="8"/>
  <c r="F14" i="8"/>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FCDFramework2018.xlsx!Activities" type="102" refreshedVersion="6" minRefreshableVersion="5">
    <extLst>
      <ext xmlns:x15="http://schemas.microsoft.com/office/spreadsheetml/2010/11/main" uri="{DE250136-89BD-433C-8126-D09CA5730AF9}">
        <x15:connection id="Activities">
          <x15:rangePr sourceName="_xlcn.WorksheetConnection_IFCDFramework2018.xlsxActivities"/>
        </x15:connection>
      </ext>
    </extLst>
  </connection>
  <connection id="3" name="WorksheetConnection_IFCDFramework2018.xlsx!Objectives" type="102" refreshedVersion="6" minRefreshableVersion="5">
    <extLst>
      <ext xmlns:x15="http://schemas.microsoft.com/office/spreadsheetml/2010/11/main" uri="{DE250136-89BD-433C-8126-D09CA5730AF9}">
        <x15:connection id="Objectives">
          <x15:rangePr sourceName="_xlcn.WorksheetConnection_IFCDFramework2018.xlsxObjectives"/>
        </x15:connection>
      </ext>
    </extLst>
  </connection>
  <connection id="4" name="WorksheetConnection_IFCDFramework2018.xlsx!Outputs" type="102" refreshedVersion="6" minRefreshableVersion="5">
    <extLst>
      <ext xmlns:x15="http://schemas.microsoft.com/office/spreadsheetml/2010/11/main" uri="{DE250136-89BD-433C-8126-D09CA5730AF9}">
        <x15:connection id="Outputs">
          <x15:rangePr sourceName="_xlcn.WorksheetConnection_IFCDFramework2018.xlsxOutputs"/>
        </x15:connection>
      </ext>
    </extLst>
  </connection>
</connections>
</file>

<file path=xl/sharedStrings.xml><?xml version="1.0" encoding="utf-8"?>
<sst xmlns="http://schemas.openxmlformats.org/spreadsheetml/2006/main" count="149" uniqueCount="130">
  <si>
    <t>Communication</t>
  </si>
  <si>
    <t>Overhead</t>
  </si>
  <si>
    <t>Description</t>
  </si>
  <si>
    <t>Evaluation</t>
  </si>
  <si>
    <t>Rent of office space</t>
  </si>
  <si>
    <t>Postage, office supplies, etc.</t>
  </si>
  <si>
    <t>Salaries_and_Fees</t>
  </si>
  <si>
    <t>Travel_and_per_diem</t>
  </si>
  <si>
    <t>Equipment_and_supplies</t>
  </si>
  <si>
    <t>Categories</t>
  </si>
  <si>
    <t>Type_of_unit</t>
  </si>
  <si>
    <t>Type_of_contribution</t>
  </si>
  <si>
    <t>Type_of_cofunder</t>
  </si>
  <si>
    <t>Cofunding_status</t>
  </si>
  <si>
    <t>Type_of_collaboration</t>
  </si>
  <si>
    <t>Range</t>
  </si>
  <si>
    <t>Variables!$C$2:$C$4</t>
  </si>
  <si>
    <t>Variables!$D$2:$D$5</t>
  </si>
  <si>
    <t>Duration</t>
  </si>
  <si>
    <t>Consultant</t>
  </si>
  <si>
    <t>Variables!$B$2:$B$8</t>
  </si>
  <si>
    <t>Variables!$E$2:$E$6</t>
  </si>
  <si>
    <t>Variables!$F$2:$F$4</t>
  </si>
  <si>
    <t>Other_costs_and_services</t>
  </si>
  <si>
    <t>Description de l’objectif</t>
  </si>
  <si>
    <t>No. de l’objectif</t>
  </si>
  <si>
    <t xml:space="preserve">No. De l’objectif  </t>
  </si>
  <si>
    <t>Description du Résultat/Livrable</t>
  </si>
  <si>
    <t>No. du résultat</t>
  </si>
  <si>
    <t>Indicateurs</t>
  </si>
  <si>
    <t>Moyens de vérification</t>
  </si>
  <si>
    <t xml:space="preserve">No. du résultat/Livrable </t>
  </si>
  <si>
    <t xml:space="preserve">Description de l’activité </t>
  </si>
  <si>
    <t>No. de l’activité</t>
  </si>
  <si>
    <t xml:space="preserve">Localisation(s) </t>
  </si>
  <si>
    <t xml:space="preserve">Date de début </t>
  </si>
  <si>
    <t>Date de fin</t>
  </si>
  <si>
    <t xml:space="preserve">Bénéficiaires directs </t>
  </si>
  <si>
    <t xml:space="preserve">Bénéficiaires indirects </t>
  </si>
  <si>
    <t xml:space="preserve">Activité liée </t>
  </si>
  <si>
    <t>No. de Dépense</t>
  </si>
  <si>
    <t xml:space="preserve">Catégorie de dépense </t>
  </si>
  <si>
    <t xml:space="preserve">Type de dépense </t>
  </si>
  <si>
    <t>N° d'unités</t>
  </si>
  <si>
    <t xml:space="preserve">Coût unitaire ($ E.U.) </t>
  </si>
  <si>
    <t xml:space="preserve">Type d'unité </t>
  </si>
  <si>
    <t>Coût total ($ E.U.)</t>
  </si>
  <si>
    <t xml:space="preserve">Montant financé par d’autres sources ($ E.U.) </t>
  </si>
  <si>
    <t xml:space="preserve">Type de contribution </t>
  </si>
  <si>
    <t>Nom de la source de co-financement</t>
  </si>
  <si>
    <t>Type d'entité de co-financement</t>
  </si>
  <si>
    <t xml:space="preserve">Statut de co-financement </t>
  </si>
  <si>
    <t xml:space="preserve">CATÉGORIES DE DÉPENSES </t>
  </si>
  <si>
    <t>Financé par d'autres sources</t>
  </si>
  <si>
    <t>Coût total</t>
  </si>
  <si>
    <t>Salaires_honoraires</t>
  </si>
  <si>
    <t>Voyage_et_per_diem</t>
  </si>
  <si>
    <t>Equipement_et_fournitures</t>
  </si>
  <si>
    <t>Autres_coûts_et_services</t>
  </si>
  <si>
    <t>Frais_généraux</t>
  </si>
  <si>
    <t xml:space="preserve">No. de dépense </t>
  </si>
  <si>
    <t>Nom</t>
  </si>
  <si>
    <t>Type de collaboration</t>
  </si>
  <si>
    <t>Nationalité</t>
  </si>
  <si>
    <t>Affiliation professionnelle</t>
  </si>
  <si>
    <t>Qualifications/compétences/expérience professionnelle</t>
  </si>
  <si>
    <t>Années d’expérience</t>
  </si>
  <si>
    <t xml:space="preserve">Rôle dans le projet </t>
  </si>
  <si>
    <t>Objectifs et Résultats</t>
  </si>
  <si>
    <t>Résultats et Activités</t>
  </si>
  <si>
    <t>Date de début et date de fin</t>
  </si>
  <si>
    <t>Toutes les activités</t>
  </si>
  <si>
    <t>Toutes</t>
  </si>
  <si>
    <t xml:space="preserve">Date de fin </t>
  </si>
  <si>
    <t xml:space="preserve">Date de début  </t>
  </si>
  <si>
    <t>Personnel du projet</t>
  </si>
  <si>
    <t>Contractant</t>
  </si>
  <si>
    <t>Sous-traitant</t>
  </si>
  <si>
    <t>Personnel administratif/d’assistance</t>
  </si>
  <si>
    <t>Autre</t>
  </si>
  <si>
    <t>Transport aérien</t>
  </si>
  <si>
    <t>Transport terrestre</t>
  </si>
  <si>
    <t>Frais de Visa</t>
  </si>
  <si>
    <t>Per diem pour missions internationales/voyages</t>
  </si>
  <si>
    <t>Per diem pour missions nationales/voyages</t>
  </si>
  <si>
    <t>Per diem pour les séminaires/conférences des participants</t>
  </si>
  <si>
    <t>Location de véhicule(s)</t>
  </si>
  <si>
    <t>Publications (édition, design, impression, etc.)</t>
  </si>
  <si>
    <t>Conférences de presse</t>
  </si>
  <si>
    <t>Activités promotionnelles, évènements, publicité, etc.</t>
  </si>
  <si>
    <t>Etudes, enquêtes (coûts de collecte de données)</t>
  </si>
  <si>
    <t>Traducteurs/Interprètes</t>
  </si>
  <si>
    <t>Location de salles de conférence/séminaire</t>
  </si>
  <si>
    <t>Location d’espaces de bureau</t>
  </si>
  <si>
    <t>Frais de port, fournitures de bureau, etc.</t>
  </si>
  <si>
    <t>Par jour</t>
  </si>
  <si>
    <t>Par semaine</t>
  </si>
  <si>
    <t>Par mois</t>
  </si>
  <si>
    <t>Par personne</t>
  </si>
  <si>
    <t>Par article</t>
  </si>
  <si>
    <t>Autofinancement en espèces</t>
  </si>
  <si>
    <t>Autofinancement en nature</t>
  </si>
  <si>
    <t>Cofinancement en espèces</t>
  </si>
  <si>
    <t>Cofinancement en nature</t>
  </si>
  <si>
    <t>Partie</t>
  </si>
  <si>
    <t>ONG</t>
  </si>
  <si>
    <t>ONGI</t>
  </si>
  <si>
    <t>Secteur privé</t>
  </si>
  <si>
    <t>OI</t>
  </si>
  <si>
    <t>Individuel</t>
  </si>
  <si>
    <t>Disponible</t>
  </si>
  <si>
    <t>Confirmé</t>
  </si>
  <si>
    <t>En cours de disponibilité</t>
  </si>
  <si>
    <t xml:space="preserve"> RÉSUMÉ DU BUDGET</t>
  </si>
  <si>
    <r>
      <t xml:space="preserve">Pour chacun des </t>
    </r>
    <r>
      <rPr>
        <b/>
        <sz val="12"/>
        <color theme="1"/>
        <rFont val="Calibri"/>
        <family val="2"/>
        <scheme val="minor"/>
      </rPr>
      <t>Objectifs</t>
    </r>
    <r>
      <rPr>
        <sz val="12"/>
        <color theme="1"/>
        <rFont val="Calibri"/>
        <family val="2"/>
        <scheme val="minor"/>
      </rPr>
      <t xml:space="preserve"> énumérés dans l’onglet précédent, vous devez énumérer et décrire un </t>
    </r>
    <r>
      <rPr>
        <u/>
        <sz val="12"/>
        <color theme="1"/>
        <rFont val="Calibri"/>
        <family val="2"/>
        <scheme val="minor"/>
      </rPr>
      <t>maximum de quatre (4)</t>
    </r>
    <r>
      <rPr>
        <sz val="12"/>
        <color theme="1"/>
        <rFont val="Calibri"/>
        <family val="2"/>
        <scheme val="minor"/>
      </rPr>
      <t xml:space="preserve"> </t>
    </r>
    <r>
      <rPr>
        <b/>
        <sz val="12"/>
        <color theme="1"/>
        <rFont val="Calibri"/>
        <family val="2"/>
        <scheme val="minor"/>
      </rPr>
      <t>Résultats/Livrables</t>
    </r>
    <r>
      <rPr>
        <sz val="12"/>
        <color theme="1"/>
        <rFont val="Calibri"/>
        <family val="2"/>
        <scheme val="minor"/>
      </rPr>
      <t xml:space="preserve"> ainsi que les</t>
    </r>
    <r>
      <rPr>
        <b/>
        <sz val="12"/>
        <color theme="1"/>
        <rFont val="Calibri"/>
        <family val="2"/>
        <scheme val="minor"/>
      </rPr>
      <t xml:space="preserve"> indicateurs et moyens de vérification</t>
    </r>
    <r>
      <rPr>
        <sz val="12"/>
        <color theme="1"/>
        <rFont val="Calibri"/>
        <family val="2"/>
        <scheme val="minor"/>
      </rPr>
      <t xml:space="preserve"> correspondants, qui serviront à mesurer le succès de la mise en œuvre du projet.
Commencez par choisir un </t>
    </r>
    <r>
      <rPr>
        <b/>
        <sz val="12"/>
        <color theme="1"/>
        <rFont val="Calibri"/>
        <family val="2"/>
        <scheme val="minor"/>
      </rPr>
      <t>Objectif.</t>
    </r>
    <r>
      <rPr>
        <sz val="12"/>
        <color theme="1"/>
        <rFont val="Calibri"/>
        <family val="2"/>
        <scheme val="minor"/>
      </rPr>
      <t xml:space="preserve"> Les champs s’ouvrent au fur et à mesure que vous remplissez le formulaire pour vous guider dans le processus.
Pour plus d’informations, veuillez consulter le</t>
    </r>
    <r>
      <rPr>
        <b/>
        <sz val="12"/>
        <color theme="1"/>
        <rFont val="Calibri"/>
        <family val="2"/>
        <scheme val="minor"/>
      </rPr>
      <t xml:space="preserve"> Guide Annoté</t>
    </r>
    <r>
      <rPr>
        <sz val="12"/>
        <color theme="1"/>
        <rFont val="Calibri"/>
        <family val="2"/>
        <scheme val="minor"/>
      </rPr>
      <t xml:space="preserve">.
</t>
    </r>
  </si>
  <si>
    <r>
      <t xml:space="preserve">Pour chacun des </t>
    </r>
    <r>
      <rPr>
        <b/>
        <sz val="12"/>
        <color theme="1"/>
        <rFont val="Calibri"/>
        <family val="2"/>
        <scheme val="minor"/>
      </rPr>
      <t>Résultats</t>
    </r>
    <r>
      <rPr>
        <sz val="12"/>
        <color theme="1"/>
        <rFont val="Calibri"/>
        <family val="2"/>
        <scheme val="minor"/>
      </rPr>
      <t xml:space="preserve"> énumérés dans l’onglet précédent, vous devez énumérer et décrire l’/les </t>
    </r>
    <r>
      <rPr>
        <b/>
        <sz val="12"/>
        <color theme="1"/>
        <rFont val="Calibri"/>
        <family val="2"/>
        <scheme val="minor"/>
      </rPr>
      <t>Activité(s) Principale(s)</t>
    </r>
    <r>
      <rPr>
        <sz val="12"/>
        <color theme="1"/>
        <rFont val="Calibri"/>
        <family val="2"/>
        <scheme val="minor"/>
      </rPr>
      <t xml:space="preserve"> que vous devrez réaliser afin de produire les résultats/livrables, en spécifiant la/les </t>
    </r>
    <r>
      <rPr>
        <b/>
        <sz val="12"/>
        <color theme="1"/>
        <rFont val="Calibri"/>
        <family val="2"/>
        <scheme val="minor"/>
      </rPr>
      <t>localisation(s),</t>
    </r>
    <r>
      <rPr>
        <sz val="12"/>
        <color theme="1"/>
        <rFont val="Calibri"/>
        <family val="2"/>
        <scheme val="minor"/>
      </rPr>
      <t xml:space="preserve"> le </t>
    </r>
    <r>
      <rPr>
        <b/>
        <sz val="12"/>
        <color theme="1"/>
        <rFont val="Calibri"/>
        <family val="2"/>
        <scheme val="minor"/>
      </rPr>
      <t>calendrier de mise en œuvre</t>
    </r>
    <r>
      <rPr>
        <sz val="12"/>
        <color theme="1"/>
        <rFont val="Calibri"/>
        <family val="2"/>
        <scheme val="minor"/>
      </rPr>
      <t xml:space="preserve"> (date de début et de fin), et les </t>
    </r>
    <r>
      <rPr>
        <b/>
        <sz val="12"/>
        <color theme="1"/>
        <rFont val="Calibri"/>
        <family val="2"/>
        <scheme val="minor"/>
      </rPr>
      <t>bénéficiaires directs et indirects</t>
    </r>
    <r>
      <rPr>
        <sz val="12"/>
        <color theme="1"/>
        <rFont val="Calibri"/>
        <family val="2"/>
        <scheme val="minor"/>
      </rPr>
      <t xml:space="preserve">.
Commencez par choisir un </t>
    </r>
    <r>
      <rPr>
        <b/>
        <sz val="12"/>
        <color theme="1"/>
        <rFont val="Calibri"/>
        <family val="2"/>
        <scheme val="minor"/>
      </rPr>
      <t>Résultat.</t>
    </r>
    <r>
      <rPr>
        <sz val="12"/>
        <color theme="1"/>
        <rFont val="Calibri"/>
        <family val="2"/>
        <scheme val="minor"/>
      </rPr>
      <t xml:space="preserve"> Les champs s’ouvrent au fur et à mesure que vous remplissez le formulaire pour vous guider dans le processus.
Pour plus d’informations, veuillez consulter le </t>
    </r>
    <r>
      <rPr>
        <b/>
        <sz val="12"/>
        <color theme="1"/>
        <rFont val="Calibri"/>
        <family val="2"/>
        <scheme val="minor"/>
      </rPr>
      <t>Guide Annoté</t>
    </r>
    <r>
      <rPr>
        <sz val="12"/>
        <color theme="1"/>
        <rFont val="Calibri"/>
        <family val="2"/>
        <scheme val="minor"/>
      </rPr>
      <t xml:space="preserve">.
</t>
    </r>
  </si>
  <si>
    <r>
      <t xml:space="preserve">Sous cet onglet, vous devez fournir la ventilation complète du budget du projet par activité. Rappelez-vous que le </t>
    </r>
    <r>
      <rPr>
        <b/>
        <sz val="12"/>
        <color theme="1"/>
        <rFont val="Calibri"/>
        <family val="2"/>
        <scheme val="minor"/>
      </rPr>
      <t>financement total demandé ne peut pas être supérieur à 100 000 dollars des États-Unis</t>
    </r>
    <r>
      <rPr>
        <sz val="12"/>
        <color theme="1"/>
        <rFont val="Calibri"/>
        <family val="2"/>
        <scheme val="minor"/>
      </rPr>
      <t>.</t>
    </r>
  </si>
  <si>
    <r>
      <t xml:space="preserve">Veuillez noter que pour les «équipements et fournitures», une facture pro forma doit être fournie avec la demande de financement. Les dépenses telles que l’achat d’un véhicule ou la construction/rénovation d’un bâtiment ne sont pas éligibles au financement. Les frais généraux ne dépasseront pas 30% du budget total. Si le projet est approuvé pour financement, toutes les factures originales et les pièces justificatives devront être envoyées à l’UNESCO.
NOTE: Le Coût total sera automatiquement calculé en multipliant le montant indiqué dans le Coût par unité et le Nombre d’unités. Le Montant financé par d’autres sources sera automatiquement calculé en déduisant le Montant demandé du Coût total. Un Résumé du Budget sera automatiquement calculé et répercuté sur le côté supérieur droit du tableau du budget.
Commencez par choisir une </t>
    </r>
    <r>
      <rPr>
        <b/>
        <sz val="12"/>
        <color theme="1"/>
        <rFont val="Calibri"/>
        <family val="2"/>
        <scheme val="minor"/>
      </rPr>
      <t>Activité.</t>
    </r>
    <r>
      <rPr>
        <sz val="12"/>
        <color theme="1"/>
        <rFont val="Calibri"/>
        <family val="2"/>
        <scheme val="minor"/>
      </rPr>
      <t xml:space="preserve"> Les champs s’ouvrent au fur et à mesure que vous remplissez le formulaire pour vous guider dans le processus. Veuillez remplir toutes les colonnes pour chaque </t>
    </r>
    <r>
      <rPr>
        <b/>
        <sz val="12"/>
        <color theme="1"/>
        <rFont val="Calibri"/>
        <family val="2"/>
        <scheme val="minor"/>
      </rPr>
      <t>Dépense</t>
    </r>
    <r>
      <rPr>
        <sz val="12"/>
        <color theme="1"/>
        <rFont val="Calibri"/>
        <family val="2"/>
        <scheme val="minor"/>
      </rPr>
      <t xml:space="preserve"> énumérée.
Pour plus d’informations, veuillez consulter le</t>
    </r>
    <r>
      <rPr>
        <b/>
        <sz val="12"/>
        <color theme="1"/>
        <rFont val="Calibri"/>
        <family val="2"/>
        <scheme val="minor"/>
      </rPr>
      <t xml:space="preserve"> Guide Annoté</t>
    </r>
    <r>
      <rPr>
        <sz val="12"/>
        <color theme="1"/>
        <rFont val="Calibri"/>
        <family val="2"/>
        <scheme val="minor"/>
      </rPr>
      <t xml:space="preserve">.
</t>
    </r>
  </si>
  <si>
    <t>Montant demandé ($ E.U.)</t>
  </si>
  <si>
    <t>Montant demandé</t>
  </si>
  <si>
    <t/>
  </si>
  <si>
    <t>Budget</t>
  </si>
  <si>
    <r>
      <t xml:space="preserve">Pour chaque membre du personnel/contractant/sous-traitant énuméré dans le Budget, veuillez fournir l’information nécessaire dans le tableau. 
Commencez par choisir une </t>
    </r>
    <r>
      <rPr>
        <b/>
        <sz val="11"/>
        <color theme="1"/>
        <rFont val="Calibri"/>
        <family val="2"/>
        <scheme val="minor"/>
      </rPr>
      <t>Dépense.</t>
    </r>
    <r>
      <rPr>
        <sz val="11"/>
        <color theme="1"/>
        <rFont val="Calibri"/>
        <family val="2"/>
        <scheme val="minor"/>
      </rPr>
      <t xml:space="preserve"> Les champs s’ouvrent au fur et à mesure que vous remplissez le formulaire pour vous guider dans le processus.
Pour plus d’informations, veuillez consulter le </t>
    </r>
    <r>
      <rPr>
        <b/>
        <sz val="11"/>
        <color theme="1"/>
        <rFont val="Calibri"/>
        <family val="2"/>
        <scheme val="minor"/>
      </rPr>
      <t>Guide Annoté</t>
    </r>
    <r>
      <rPr>
        <sz val="11"/>
        <color theme="1"/>
        <rFont val="Calibri"/>
        <family val="2"/>
        <scheme val="minor"/>
      </rPr>
      <t xml:space="preserve">.
</t>
    </r>
  </si>
  <si>
    <t>Variables!$A$2:$A$4</t>
  </si>
  <si>
    <t>Equipement (total basé sur la facture pro forma accompagnant la demande)</t>
  </si>
  <si>
    <t>Autres sources</t>
  </si>
  <si>
    <t>Total</t>
  </si>
  <si>
    <r>
      <t xml:space="preserve">Sous cet onglet, vous devez énumérer et décrire un </t>
    </r>
    <r>
      <rPr>
        <u/>
        <sz val="12"/>
        <color theme="1"/>
        <rFont val="Calibri"/>
        <family val="2"/>
        <scheme val="minor"/>
      </rPr>
      <t>maximum de quatre (4)</t>
    </r>
    <r>
      <rPr>
        <sz val="12"/>
        <color theme="1"/>
        <rFont val="Calibri"/>
        <family val="2"/>
        <scheme val="minor"/>
      </rPr>
      <t xml:space="preserve"> des </t>
    </r>
    <r>
      <rPr>
        <b/>
        <sz val="12"/>
        <color theme="1"/>
        <rFont val="Calibri"/>
        <family val="2"/>
        <scheme val="minor"/>
      </rPr>
      <t>objectifs</t>
    </r>
    <r>
      <rPr>
        <sz val="12"/>
        <color theme="1"/>
        <rFont val="Calibri"/>
        <family val="2"/>
        <scheme val="minor"/>
      </rPr>
      <t xml:space="preserve"> principaux du projet.
Pour plus d’informations, veuillez consulter le </t>
    </r>
    <r>
      <rPr>
        <b/>
        <sz val="12"/>
        <color theme="1"/>
        <rFont val="Calibri"/>
        <family val="2"/>
        <scheme val="minor"/>
      </rPr>
      <t>Guide Annoté</t>
    </r>
    <r>
      <rPr>
        <sz val="12"/>
        <color theme="1"/>
        <rFont val="Calibri"/>
        <family val="2"/>
        <scheme val="minor"/>
      </rPr>
      <t xml:space="preserve">.
</t>
    </r>
    <r>
      <rPr>
        <i/>
        <sz val="12"/>
        <color rgb="FFFF0000"/>
        <rFont val="Calibri"/>
        <family val="2"/>
        <scheme val="minor"/>
      </rPr>
      <t xml:space="preserve">Veuillez remplir le formulaire en suivant l’ordre correct (de gauche à droite). Si vous effectuez des changements additionnels après avoir rempli les onglets, vous devez vous assurer que toutes les informations soient correctement reflétées dans tous les onglets.
Bien que ce ne soit pas recommandé, il est possible de copier / coller des informations dans le formulaire. Pour ce faire, double-cliquez directement sur la cellule jusqu'à ce que le curseur apparaisse. Ensuite, en utilisant Ctrl + c / v, vous pouvez copier et coller les informations.
</t>
    </r>
    <r>
      <rPr>
        <sz val="12"/>
        <color theme="1"/>
        <rFont val="Calibri"/>
        <family val="2"/>
        <scheme val="minor"/>
      </rPr>
      <t xml:space="preserve">
</t>
    </r>
  </si>
  <si>
    <t>(blank)</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</si>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</sst>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quot;€&quot;_-;\-* #,##0.00\ &quot;€&quot;_-;_-* &quot;-&quot;??\ &quot;€&quot;_-;_-@_-"/>
    <numFmt numFmtId="165" formatCode="[$$-409]#,##0.00"/>
    <numFmt numFmtId="166" formatCode="_-[$$-409]* #,##0.00_ ;_-[$$-409]* \-#,##0.00\ ;_-[$$-409]* &quot;-&quot;??_ ;_-@_ "/>
    <numFmt numFmtId="167" formatCode="dd/mm/yyyy"/>
    <numFmt numFmtId="169" formatCode="[$-409]d/mmm/yy;@"/>
  </numFmts>
  <fonts count="22" x14ac:knownFonts="1">
    <font>
      <sz val="11"/>
      <color theme="1"/>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b/>
      <sz val="11"/>
      <color theme="0"/>
      <name val="Arial"/>
      <family val="2"/>
    </font>
    <font>
      <sz val="11"/>
      <color theme="0"/>
      <name val="Arial"/>
      <family val="2"/>
    </font>
    <font>
      <sz val="11"/>
      <color theme="1"/>
      <name val="Arial"/>
      <family val="2"/>
    </font>
    <font>
      <b/>
      <sz val="11"/>
      <color theme="0"/>
      <name val="Calibri"/>
      <family val="2"/>
      <scheme val="minor"/>
    </font>
    <font>
      <b/>
      <sz val="11"/>
      <color theme="1"/>
      <name val="Calibri"/>
      <family val="2"/>
      <scheme val="minor"/>
    </font>
    <font>
      <b/>
      <sz val="14"/>
      <color theme="1"/>
      <name val="Arial"/>
      <family val="2"/>
    </font>
    <font>
      <sz val="12"/>
      <color theme="1"/>
      <name val="Arial"/>
      <family val="2"/>
    </font>
    <font>
      <b/>
      <sz val="14"/>
      <color theme="0"/>
      <name val="Arial"/>
      <family val="2"/>
    </font>
    <font>
      <b/>
      <sz val="12"/>
      <color theme="1"/>
      <name val="Arial"/>
      <family val="2"/>
    </font>
    <font>
      <b/>
      <sz val="11"/>
      <color theme="1"/>
      <name val="Arial"/>
      <family val="2"/>
    </font>
    <font>
      <sz val="18"/>
      <color theme="3"/>
      <name val="Calibri Light"/>
      <family val="2"/>
      <scheme val="major"/>
    </font>
    <font>
      <b/>
      <sz val="15"/>
      <color theme="3"/>
      <name val="Calibri"/>
      <family val="2"/>
      <scheme val="minor"/>
    </font>
    <font>
      <sz val="11"/>
      <color theme="1"/>
      <name val="Calibri"/>
      <family val="2"/>
      <scheme val="minor"/>
    </font>
    <font>
      <b/>
      <sz val="11"/>
      <color theme="0"/>
      <name val="Calibri"/>
      <family val="2"/>
      <scheme val="minor"/>
    </font>
    <font>
      <sz val="18"/>
      <color theme="3"/>
      <name val="Calibri Light"/>
      <family val="2"/>
      <scheme val="major"/>
    </font>
    <font>
      <i/>
      <sz val="12"/>
      <color rgb="FFFF0000"/>
      <name val="Calibri"/>
      <family val="2"/>
      <scheme val="minor"/>
    </font>
    <font>
      <sz val="11"/>
      <color rgb="FF1F497D"/>
      <name val="Calibri"/>
      <family val="2"/>
      <scheme val="minor"/>
    </font>
    <font>
      <sz val="8"/>
      <color theme="1"/>
      <name val="Century Gothic"/>
      <family val="2"/>
    </font>
  </fonts>
  <fills count="2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C000"/>
        <bgColor indexed="64"/>
      </patternFill>
    </fill>
    <fill>
      <patternFill patternType="solid">
        <fgColor rgb="FF9BBB59"/>
        <bgColor indexed="64"/>
      </patternFill>
    </fill>
    <fill>
      <patternFill patternType="solid">
        <fgColor theme="3" tint="0.79998168889431442"/>
        <bgColor indexed="64"/>
      </patternFill>
    </fill>
    <fill>
      <patternFill patternType="solid">
        <fgColor rgb="FF92D050"/>
        <bgColor indexed="64"/>
      </patternFill>
    </fill>
    <fill>
      <patternFill patternType="solid">
        <fgColor rgb="FFDDF0C8"/>
        <bgColor theme="4" tint="0.59999389629810485"/>
      </patternFill>
    </fill>
    <fill>
      <patternFill patternType="solid">
        <fgColor theme="5" tint="-0.249977111117893"/>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5" tint="0.79998168889431442"/>
        <bgColor theme="5" tint="0.79998168889431442"/>
      </patternFill>
    </fill>
    <fill>
      <patternFill patternType="solid">
        <fgColor theme="0" tint="-0.14999847407452621"/>
        <bgColor theme="5" tint="0.79998168889431442"/>
      </patternFill>
    </fill>
    <fill>
      <patternFill patternType="solid">
        <fgColor theme="4" tint="0.79998168889431442"/>
        <bgColor theme="5" tint="0.79998168889431442"/>
      </patternFill>
    </fill>
    <fill>
      <patternFill patternType="solid">
        <fgColor theme="4" tint="0.79998168889431442"/>
        <bgColor theme="4" tint="0.79998168889431442"/>
      </patternFill>
    </fill>
    <fill>
      <patternFill patternType="solid">
        <fgColor theme="4"/>
        <bgColor theme="4"/>
      </patternFill>
    </fill>
    <fill>
      <patternFill patternType="solid">
        <fgColor theme="9"/>
        <bgColor indexed="64"/>
      </patternFill>
    </fill>
    <fill>
      <patternFill patternType="solid">
        <fgColor theme="9" tint="0.79998168889431442"/>
        <bgColor theme="5" tint="0.79998168889431442"/>
      </patternFill>
    </fill>
    <fill>
      <patternFill patternType="solid">
        <fgColor theme="5" tint="0.79998168889431442"/>
        <bgColor theme="4" tint="0.59999389629810485"/>
      </patternFill>
    </fill>
  </fills>
  <borders count="32">
    <border>
      <left/>
      <right/>
      <top/>
      <bottom/>
      <diagonal/>
    </border>
    <border>
      <left style="double">
        <color theme="0"/>
      </left>
      <right/>
      <top/>
      <bottom/>
      <diagonal/>
    </border>
    <border>
      <left/>
      <right style="double">
        <color theme="0"/>
      </right>
      <top/>
      <bottom/>
      <diagonal/>
    </border>
    <border>
      <left style="thin">
        <color theme="0"/>
      </left>
      <right/>
      <top/>
      <bottom/>
      <diagonal/>
    </border>
    <border>
      <left style="thin">
        <color theme="0"/>
      </left>
      <right style="double">
        <color theme="0"/>
      </right>
      <top/>
      <bottom/>
      <diagonal/>
    </border>
    <border>
      <left/>
      <right/>
      <top style="thin">
        <color theme="6" tint="0.39997558519241921"/>
      </top>
      <bottom/>
      <diagonal/>
    </border>
    <border>
      <left style="thin">
        <color theme="0"/>
      </left>
      <right/>
      <top style="thin">
        <color theme="6" tint="0.39997558519241921"/>
      </top>
      <bottom/>
      <diagonal/>
    </border>
    <border>
      <left style="thin">
        <color auto="1"/>
      </left>
      <right/>
      <top/>
      <bottom/>
      <diagonal/>
    </border>
    <border>
      <left style="thin">
        <color auto="1"/>
      </left>
      <right style="thin">
        <color auto="1"/>
      </right>
      <top/>
      <bottom/>
      <diagonal/>
    </border>
    <border>
      <left style="thin">
        <color theme="4" tint="0.39997558519241921"/>
      </left>
      <right/>
      <top style="thin">
        <color theme="0"/>
      </top>
      <bottom/>
      <diagonal/>
    </border>
    <border>
      <left/>
      <right/>
      <top style="thin">
        <color theme="0"/>
      </top>
      <bottom/>
      <diagonal/>
    </border>
    <border>
      <left style="thin">
        <color theme="0"/>
      </left>
      <right/>
      <top style="thin">
        <color theme="0"/>
      </top>
      <bottom/>
      <diagonal/>
    </border>
    <border>
      <left/>
      <right style="thin">
        <color theme="4" tint="0.39997558519241921"/>
      </right>
      <top style="thin">
        <color theme="0"/>
      </top>
      <bottom/>
      <diagonal/>
    </border>
    <border>
      <left/>
      <right/>
      <top style="thin">
        <color theme="4" tint="0.39997558519241921"/>
      </top>
      <bottom/>
      <diagonal/>
    </border>
    <border>
      <left/>
      <right/>
      <top/>
      <bottom style="thick">
        <color theme="4"/>
      </bottom>
      <diagonal/>
    </border>
    <border>
      <left/>
      <right/>
      <top/>
      <bottom style="medium">
        <color theme="4" tint="0.39997558519241921"/>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style="medium">
        <color theme="4" tint="0.39997558519241921"/>
      </right>
      <top style="medium">
        <color theme="4" tint="0.39997558519241921"/>
      </top>
      <bottom/>
      <diagonal/>
    </border>
    <border>
      <left style="medium">
        <color theme="4" tint="0.39997558519241921"/>
      </left>
      <right/>
      <top/>
      <bottom/>
      <diagonal/>
    </border>
    <border>
      <left/>
      <right style="medium">
        <color theme="4" tint="0.39997558519241921"/>
      </right>
      <top/>
      <bottom/>
      <diagonal/>
    </border>
    <border>
      <left style="medium">
        <color theme="4" tint="0.39997558519241921"/>
      </left>
      <right/>
      <top/>
      <bottom style="medium">
        <color theme="4" tint="0.39997558519241921"/>
      </bottom>
      <diagonal/>
    </border>
    <border>
      <left/>
      <right style="medium">
        <color theme="4" tint="0.39997558519241921"/>
      </right>
      <top/>
      <bottom style="medium">
        <color theme="4" tint="0.39997558519241921"/>
      </bottom>
      <diagonal/>
    </border>
    <border>
      <left style="thin">
        <color theme="0"/>
      </left>
      <right/>
      <top style="thin">
        <color theme="4" tint="0.39997558519241921"/>
      </top>
      <bottom/>
      <diagonal/>
    </border>
    <border>
      <left style="medium">
        <color theme="4" tint="0.39997558519241921"/>
      </left>
      <right/>
      <top style="medium">
        <color theme="4" tint="0.39997558519241921"/>
      </top>
      <bottom style="thin">
        <color theme="4" tint="0.39997558519241921"/>
      </bottom>
      <diagonal/>
    </border>
    <border>
      <left/>
      <right/>
      <top style="medium">
        <color theme="4" tint="0.39997558519241921"/>
      </top>
      <bottom style="thin">
        <color theme="4" tint="0.39997558519241921"/>
      </bottom>
      <diagonal/>
    </border>
    <border>
      <left style="medium">
        <color theme="4" tint="0.39997558519241921"/>
      </left>
      <right/>
      <top/>
      <bottom style="thin">
        <color theme="4" tint="0.39997558519241921"/>
      </bottom>
      <diagonal/>
    </border>
    <border>
      <left/>
      <right style="medium">
        <color theme="4" tint="0.39997558519241921"/>
      </right>
      <top/>
      <bottom style="thin">
        <color theme="4" tint="0.39997558519241921"/>
      </bottom>
      <diagonal/>
    </border>
    <border>
      <left style="thin">
        <color theme="4" tint="0.39997558519241921"/>
      </left>
      <right/>
      <top/>
      <bottom/>
      <diagonal/>
    </border>
    <border>
      <left/>
      <right style="thin">
        <color theme="0"/>
      </right>
      <top style="thin">
        <color theme="0"/>
      </top>
      <bottom/>
      <diagonal/>
    </border>
    <border>
      <left/>
      <right style="thin">
        <color theme="0"/>
      </right>
      <top/>
      <bottom/>
      <diagonal/>
    </border>
    <border>
      <left/>
      <right style="thin">
        <color theme="4" tint="0.39997558519241921"/>
      </right>
      <top/>
      <bottom/>
      <diagonal/>
    </border>
  </borders>
  <cellStyleXfs count="4">
    <xf numFmtId="0" fontId="0" fillId="0" borderId="0"/>
    <xf numFmtId="0" fontId="14" fillId="0" borderId="0" applyNumberFormat="0" applyFill="0" applyBorder="0" applyAlignment="0" applyProtection="0"/>
    <xf numFmtId="0" fontId="15" fillId="0" borderId="14" applyNumberFormat="0" applyFill="0" applyAlignment="0" applyProtection="0"/>
    <xf numFmtId="164" fontId="16" fillId="0" borderId="0" applyFont="0" applyFill="0" applyBorder="0" applyAlignment="0" applyProtection="0"/>
  </cellStyleXfs>
  <cellXfs count="163">
    <xf numFmtId="0" fontId="0" fillId="0" borderId="0" xfId="0"/>
    <xf numFmtId="49" fontId="0" fillId="0" borderId="0" xfId="0" applyNumberFormat="1" applyFont="1" applyAlignment="1">
      <alignment horizontal="center"/>
    </xf>
    <xf numFmtId="0" fontId="0" fillId="0" borderId="0" xfId="0" applyAlignment="1">
      <alignment horizontal="left" vertical="center" wrapText="1"/>
    </xf>
    <xf numFmtId="0" fontId="4" fillId="3" borderId="3" xfId="0"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6" fillId="0" borderId="0" xfId="0" applyFont="1" applyAlignment="1">
      <alignment horizontal="center" vertical="center" wrapText="1"/>
    </xf>
    <xf numFmtId="0" fontId="0" fillId="15" borderId="13" xfId="0" applyFont="1" applyFill="1" applyBorder="1"/>
    <xf numFmtId="0" fontId="0" fillId="0" borderId="13" xfId="0" applyFont="1" applyBorder="1"/>
    <xf numFmtId="0" fontId="7" fillId="16" borderId="0" xfId="0" applyFont="1" applyFill="1" applyBorder="1"/>
    <xf numFmtId="0" fontId="0" fillId="0" borderId="0" xfId="0" applyProtection="1">
      <protection locked="0"/>
    </xf>
    <xf numFmtId="49" fontId="0" fillId="0" borderId="0" xfId="0" applyNumberFormat="1" applyFont="1" applyAlignment="1" applyProtection="1">
      <alignment horizontal="center"/>
    </xf>
    <xf numFmtId="0" fontId="0" fillId="0" borderId="0" xfId="0" applyAlignment="1" applyProtection="1">
      <alignment horizontal="left" vertical="center" wrapText="1"/>
    </xf>
    <xf numFmtId="49" fontId="0" fillId="0" borderId="1" xfId="0" applyNumberFormat="1" applyBorder="1" applyAlignment="1" applyProtection="1">
      <alignment horizontal="center"/>
    </xf>
    <xf numFmtId="49" fontId="0" fillId="0" borderId="0" xfId="0" applyNumberFormat="1" applyAlignment="1" applyProtection="1">
      <alignment horizontal="left" wrapText="1"/>
    </xf>
    <xf numFmtId="49" fontId="0" fillId="0" borderId="0" xfId="0" applyNumberFormat="1" applyAlignment="1" applyProtection="1">
      <alignment wrapText="1"/>
    </xf>
    <xf numFmtId="0" fontId="0" fillId="0" borderId="0" xfId="0" applyProtection="1"/>
    <xf numFmtId="0" fontId="4" fillId="3" borderId="3" xfId="0" applyFont="1" applyFill="1" applyBorder="1" applyAlignment="1" applyProtection="1">
      <alignment horizontal="center" vertical="center" wrapText="1"/>
    </xf>
    <xf numFmtId="49" fontId="4" fillId="4" borderId="3" xfId="0" applyNumberFormat="1" applyFont="1" applyFill="1" applyBorder="1" applyAlignment="1" applyProtection="1">
      <alignment horizontal="center" vertical="center" wrapText="1"/>
    </xf>
    <xf numFmtId="49" fontId="4" fillId="4" borderId="1" xfId="0" applyNumberFormat="1" applyFont="1" applyFill="1" applyBorder="1" applyAlignment="1" applyProtection="1">
      <alignment horizontal="center" vertical="center" wrapText="1"/>
    </xf>
    <xf numFmtId="49" fontId="4" fillId="4" borderId="4"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xf>
    <xf numFmtId="49" fontId="0" fillId="0" borderId="2" xfId="0" applyNumberFormat="1" applyBorder="1" applyAlignment="1" applyProtection="1">
      <alignment wrapText="1"/>
    </xf>
    <xf numFmtId="49" fontId="0" fillId="0" borderId="0" xfId="0" applyNumberFormat="1" applyBorder="1" applyAlignment="1" applyProtection="1">
      <alignment horizontal="center" vertical="center"/>
    </xf>
    <xf numFmtId="14" fontId="0" fillId="0" borderId="0" xfId="0" applyNumberFormat="1" applyAlignment="1" applyProtection="1">
      <alignment horizontal="center"/>
    </xf>
    <xf numFmtId="0" fontId="1" fillId="2" borderId="0" xfId="0" applyFont="1" applyFill="1" applyAlignment="1" applyProtection="1">
      <alignment horizontal="left" vertical="center" wrapText="1"/>
    </xf>
    <xf numFmtId="49" fontId="4" fillId="5" borderId="0" xfId="0" applyNumberFormat="1" applyFont="1" applyFill="1" applyBorder="1" applyAlignment="1" applyProtection="1">
      <alignment horizontal="center" vertical="center" wrapText="1"/>
    </xf>
    <xf numFmtId="49" fontId="4" fillId="5" borderId="3" xfId="0" applyNumberFormat="1" applyFont="1" applyFill="1" applyBorder="1" applyAlignment="1" applyProtection="1">
      <alignment horizontal="center" vertical="center" wrapText="1"/>
    </xf>
    <xf numFmtId="14" fontId="4" fillId="5" borderId="3" xfId="0" applyNumberFormat="1" applyFont="1" applyFill="1" applyBorder="1" applyAlignment="1" applyProtection="1">
      <alignment horizontal="center" vertical="center" wrapText="1"/>
    </xf>
    <xf numFmtId="49" fontId="0" fillId="0" borderId="0" xfId="0" applyNumberFormat="1" applyAlignment="1" applyProtection="1">
      <alignment horizontal="center"/>
    </xf>
    <xf numFmtId="0" fontId="0" fillId="0" borderId="0" xfId="0" applyAlignment="1" applyProtection="1">
      <alignment horizontal="center" wrapText="1"/>
    </xf>
    <xf numFmtId="0" fontId="0" fillId="0" borderId="0" xfId="0" applyAlignment="1" applyProtection="1">
      <alignment wrapText="1"/>
    </xf>
    <xf numFmtId="4" fontId="0" fillId="0" borderId="0" xfId="0" applyNumberFormat="1" applyAlignment="1" applyProtection="1">
      <alignment horizontal="right" vertical="center"/>
    </xf>
    <xf numFmtId="3" fontId="0" fillId="0" borderId="0" xfId="0" applyNumberFormat="1" applyAlignment="1" applyProtection="1">
      <alignment horizontal="center" vertical="center"/>
    </xf>
    <xf numFmtId="0" fontId="0" fillId="0" borderId="0" xfId="0" applyAlignment="1" applyProtection="1">
      <alignment horizontal="center"/>
    </xf>
    <xf numFmtId="4" fontId="0" fillId="0" borderId="0" xfId="0" applyNumberFormat="1" applyAlignment="1" applyProtection="1">
      <alignment horizontal="right"/>
    </xf>
    <xf numFmtId="0" fontId="9" fillId="2" borderId="0" xfId="0" applyFont="1" applyFill="1" applyBorder="1" applyAlignment="1" applyProtection="1">
      <alignment vertical="center" wrapText="1"/>
    </xf>
    <xf numFmtId="0" fontId="10" fillId="2" borderId="0" xfId="0" applyFont="1" applyFill="1" applyBorder="1" applyAlignment="1" applyProtection="1">
      <alignment horizontal="right" vertical="center" wrapText="1"/>
    </xf>
    <xf numFmtId="0" fontId="10"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11" fillId="6" borderId="0" xfId="0" applyFont="1" applyFill="1" applyBorder="1" applyAlignment="1" applyProtection="1">
      <alignment horizontal="left" vertical="center" wrapText="1" indent="4"/>
    </xf>
    <xf numFmtId="4" fontId="0" fillId="2" borderId="0" xfId="0" applyNumberFormat="1" applyFill="1" applyAlignment="1" applyProtection="1">
      <alignment horizontal="right" vertical="center"/>
    </xf>
    <xf numFmtId="0" fontId="0" fillId="2" borderId="0" xfId="0" applyFill="1" applyAlignment="1" applyProtection="1">
      <alignment horizontal="center" vertical="center"/>
    </xf>
    <xf numFmtId="0" fontId="0" fillId="2" borderId="0" xfId="0" applyFill="1" applyAlignment="1" applyProtection="1">
      <alignment vertical="center"/>
    </xf>
    <xf numFmtId="0" fontId="3" fillId="6" borderId="0" xfId="0" applyFont="1" applyFill="1" applyBorder="1" applyAlignment="1" applyProtection="1">
      <alignment horizontal="center" wrapText="1"/>
    </xf>
    <xf numFmtId="4" fontId="13" fillId="6" borderId="0" xfId="0" applyNumberFormat="1" applyFont="1" applyFill="1" applyBorder="1" applyAlignment="1" applyProtection="1">
      <alignment horizontal="right" vertical="center"/>
    </xf>
    <xf numFmtId="165" fontId="6" fillId="6" borderId="0" xfId="0" applyNumberFormat="1" applyFont="1" applyFill="1" applyBorder="1" applyAlignment="1" applyProtection="1">
      <alignment horizontal="center" vertical="center"/>
    </xf>
    <xf numFmtId="165" fontId="0" fillId="6" borderId="0" xfId="0" applyNumberFormat="1" applyFill="1" applyBorder="1" applyAlignment="1" applyProtection="1">
      <alignment horizontal="center" vertical="center"/>
    </xf>
    <xf numFmtId="4" fontId="12" fillId="6" borderId="0" xfId="0" applyNumberFormat="1" applyFont="1" applyFill="1" applyBorder="1" applyAlignment="1" applyProtection="1">
      <alignment horizontal="right" vertical="center"/>
    </xf>
    <xf numFmtId="165" fontId="12" fillId="6" borderId="0" xfId="0" applyNumberFormat="1" applyFont="1" applyFill="1" applyBorder="1" applyAlignment="1" applyProtection="1">
      <alignment horizontal="center" vertical="center"/>
    </xf>
    <xf numFmtId="165" fontId="3" fillId="6" borderId="0" xfId="0" applyNumberFormat="1" applyFont="1" applyFill="1" applyBorder="1" applyAlignment="1" applyProtection="1">
      <alignment horizontal="center" vertical="center"/>
    </xf>
    <xf numFmtId="4" fontId="6" fillId="6" borderId="0" xfId="0" applyNumberFormat="1" applyFont="1" applyFill="1" applyBorder="1" applyAlignment="1" applyProtection="1">
      <alignment horizontal="right" vertical="center"/>
    </xf>
    <xf numFmtId="0" fontId="10" fillId="6" borderId="0" xfId="0" applyFont="1" applyFill="1" applyBorder="1" applyAlignment="1" applyProtection="1">
      <alignment horizontal="center" vertical="center" wrapText="1"/>
    </xf>
    <xf numFmtId="3" fontId="6" fillId="6" borderId="0" xfId="0" applyNumberFormat="1" applyFont="1" applyFill="1" applyBorder="1" applyAlignment="1" applyProtection="1">
      <alignment horizontal="center" vertical="center"/>
    </xf>
    <xf numFmtId="49" fontId="4" fillId="17" borderId="7" xfId="0" applyNumberFormat="1" applyFont="1" applyFill="1" applyBorder="1" applyAlignment="1" applyProtection="1">
      <alignment horizontal="center" vertical="center" wrapText="1"/>
    </xf>
    <xf numFmtId="0" fontId="4" fillId="9" borderId="7" xfId="0" applyFont="1" applyFill="1" applyBorder="1" applyAlignment="1" applyProtection="1">
      <alignment horizontal="center" vertical="center" wrapText="1"/>
    </xf>
    <xf numFmtId="49" fontId="4" fillId="9" borderId="7" xfId="0" applyNumberFormat="1" applyFont="1" applyFill="1" applyBorder="1" applyAlignment="1" applyProtection="1">
      <alignment horizontal="center" vertical="center" wrapText="1"/>
    </xf>
    <xf numFmtId="4" fontId="4" fillId="9" borderId="7" xfId="0" applyNumberFormat="1" applyFont="1" applyFill="1" applyBorder="1" applyAlignment="1" applyProtection="1">
      <alignment horizontal="center" vertical="center" wrapText="1"/>
    </xf>
    <xf numFmtId="3" fontId="4" fillId="9" borderId="7" xfId="0" applyNumberFormat="1" applyFont="1" applyFill="1" applyBorder="1" applyAlignment="1" applyProtection="1">
      <alignment horizontal="center" vertical="center" wrapText="1"/>
    </xf>
    <xf numFmtId="4" fontId="4" fillId="11" borderId="7" xfId="0" applyNumberFormat="1" applyFont="1" applyFill="1" applyBorder="1" applyAlignment="1" applyProtection="1">
      <alignment horizontal="center" vertical="center" wrapText="1"/>
    </xf>
    <xf numFmtId="0" fontId="4" fillId="11" borderId="7" xfId="0" applyFont="1" applyFill="1" applyBorder="1" applyAlignment="1" applyProtection="1">
      <alignment horizontal="center" vertical="center" wrapText="1"/>
    </xf>
    <xf numFmtId="0" fontId="4" fillId="11" borderId="8" xfId="0" applyFont="1" applyFill="1" applyBorder="1" applyAlignment="1" applyProtection="1">
      <alignment horizontal="center" vertical="center" wrapText="1"/>
    </xf>
    <xf numFmtId="4" fontId="4" fillId="10" borderId="7" xfId="0" applyNumberFormat="1"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0" borderId="0" xfId="0" applyAlignment="1" applyProtection="1">
      <alignment horizontal="center" vertical="center" wrapText="1"/>
    </xf>
    <xf numFmtId="0" fontId="0" fillId="12" borderId="10" xfId="0" applyFont="1" applyFill="1" applyBorder="1" applyAlignment="1" applyProtection="1">
      <alignment horizontal="center" vertical="center"/>
    </xf>
    <xf numFmtId="166" fontId="0" fillId="12" borderId="10" xfId="0" applyNumberFormat="1" applyFont="1" applyFill="1" applyBorder="1" applyAlignment="1" applyProtection="1">
      <alignment horizontal="center" vertical="center"/>
    </xf>
    <xf numFmtId="166" fontId="0" fillId="14" borderId="11" xfId="0" applyNumberFormat="1" applyFont="1" applyFill="1" applyBorder="1" applyAlignment="1" applyProtection="1">
      <alignment horizontal="center" vertical="center"/>
    </xf>
    <xf numFmtId="49" fontId="0" fillId="18" borderId="9" xfId="0" applyNumberFormat="1" applyFont="1" applyFill="1" applyBorder="1" applyAlignment="1" applyProtection="1">
      <alignment horizontal="center" vertical="center"/>
      <protection locked="0"/>
    </xf>
    <xf numFmtId="0" fontId="0" fillId="19" borderId="5"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left" vertical="center" wrapText="1" indent="2"/>
      <protection locked="0"/>
    </xf>
    <xf numFmtId="0" fontId="0" fillId="8" borderId="6" xfId="0" applyFont="1" applyFill="1" applyBorder="1" applyAlignment="1" applyProtection="1">
      <alignment horizontal="center" vertical="center" wrapText="1"/>
      <protection locked="0"/>
    </xf>
    <xf numFmtId="0" fontId="16" fillId="0" borderId="0" xfId="0" applyFont="1" applyBorder="1"/>
    <xf numFmtId="0" fontId="17" fillId="16" borderId="0" xfId="0" applyFont="1" applyFill="1"/>
    <xf numFmtId="0" fontId="0" fillId="0" borderId="0" xfId="0" applyAlignment="1" applyProtection="1">
      <alignment wrapText="1"/>
      <protection locked="0"/>
    </xf>
    <xf numFmtId="0" fontId="0" fillId="0" borderId="0" xfId="0" applyAlignment="1" applyProtection="1">
      <alignment horizontal="left" vertical="top" wrapText="1"/>
      <protection locked="0"/>
    </xf>
    <xf numFmtId="0" fontId="0" fillId="0" borderId="0" xfId="0" applyAlignment="1">
      <alignment horizontal="center" vertical="center" wrapText="1"/>
    </xf>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14" fontId="0" fillId="0" borderId="0" xfId="0" applyNumberFormat="1" applyProtection="1">
      <protection locked="0"/>
    </xf>
    <xf numFmtId="166" fontId="0" fillId="0" borderId="0" xfId="0" applyNumberFormat="1"/>
    <xf numFmtId="0" fontId="14" fillId="0" borderId="0" xfId="1"/>
    <xf numFmtId="0" fontId="0" fillId="0" borderId="0" xfId="0" applyAlignment="1">
      <alignment horizontal="right"/>
    </xf>
    <xf numFmtId="14" fontId="0" fillId="0" borderId="0" xfId="0" applyNumberFormat="1"/>
    <xf numFmtId="49" fontId="4" fillId="5" borderId="0" xfId="0" applyNumberFormat="1" applyFont="1" applyFill="1" applyAlignment="1" applyProtection="1">
      <alignment horizontal="center" vertical="center" wrapText="1"/>
    </xf>
    <xf numFmtId="0" fontId="0" fillId="0" borderId="0" xfId="0" applyFont="1" applyBorder="1"/>
    <xf numFmtId="0" fontId="0" fillId="0" borderId="0" xfId="0" applyNumberFormat="1" applyAlignment="1" applyProtection="1">
      <alignment wrapText="1"/>
      <protection locked="0"/>
    </xf>
    <xf numFmtId="0" fontId="0" fillId="4" borderId="20" xfId="0" applyFill="1" applyBorder="1" applyAlignment="1">
      <alignment horizontal="left"/>
    </xf>
    <xf numFmtId="0" fontId="0" fillId="4" borderId="20" xfId="0" applyFill="1" applyBorder="1" applyAlignment="1">
      <alignment horizontal="right"/>
    </xf>
    <xf numFmtId="0" fontId="15" fillId="0" borderId="18" xfId="2" applyBorder="1" applyAlignment="1">
      <alignment horizontal="right"/>
    </xf>
    <xf numFmtId="0" fontId="15" fillId="0" borderId="20" xfId="2" applyBorder="1" applyAlignment="1">
      <alignment horizontal="right"/>
    </xf>
    <xf numFmtId="0" fontId="0" fillId="4" borderId="20" xfId="0" applyFill="1" applyBorder="1"/>
    <xf numFmtId="0" fontId="0" fillId="4" borderId="22" xfId="0" applyFill="1" applyBorder="1" applyAlignment="1">
      <alignment horizontal="left"/>
    </xf>
    <xf numFmtId="0" fontId="15" fillId="0" borderId="27" xfId="2" applyBorder="1" applyAlignment="1">
      <alignment horizontal="right"/>
    </xf>
    <xf numFmtId="49" fontId="0" fillId="18" borderId="28" xfId="0" applyNumberFormat="1" applyFont="1" applyFill="1" applyBorder="1" applyAlignment="1" applyProtection="1">
      <alignment horizontal="center" vertical="center"/>
      <protection locked="0"/>
    </xf>
    <xf numFmtId="0" fontId="0" fillId="12" borderId="10" xfId="0" applyNumberFormat="1" applyFont="1" applyFill="1" applyBorder="1" applyAlignment="1" applyProtection="1">
      <alignment horizontal="center" vertical="center"/>
    </xf>
    <xf numFmtId="0" fontId="0" fillId="12" borderId="0" xfId="0" applyNumberFormat="1" applyFont="1" applyFill="1" applyBorder="1" applyAlignment="1" applyProtection="1">
      <alignment horizontal="center" vertical="center"/>
    </xf>
    <xf numFmtId="166" fontId="0" fillId="12" borderId="29" xfId="0" applyNumberFormat="1" applyFont="1" applyFill="1" applyBorder="1" applyAlignment="1" applyProtection="1">
      <alignment horizontal="center" vertical="center"/>
    </xf>
    <xf numFmtId="166" fontId="0" fillId="12" borderId="30" xfId="0" applyNumberFormat="1" applyFont="1" applyFill="1" applyBorder="1" applyAlignment="1" applyProtection="1">
      <alignment horizontal="center" vertical="center"/>
    </xf>
    <xf numFmtId="0" fontId="0" fillId="0" borderId="0" xfId="0" applyAlignment="1">
      <alignment horizontal="left" wrapText="1"/>
    </xf>
    <xf numFmtId="0" fontId="18" fillId="0" borderId="0" xfId="0" applyFont="1"/>
    <xf numFmtId="0" fontId="14" fillId="0" borderId="0" xfId="0" applyFont="1"/>
    <xf numFmtId="0" fontId="0" fillId="0" borderId="0" xfId="0" applyAlignment="1">
      <alignment horizontal="right" wrapText="1"/>
    </xf>
    <xf numFmtId="166" fontId="0" fillId="13" borderId="11" xfId="0" applyNumberFormat="1" applyFont="1" applyFill="1" applyBorder="1" applyAlignment="1" applyProtection="1">
      <alignment horizontal="center" vertical="center"/>
      <protection locked="0"/>
    </xf>
    <xf numFmtId="0" fontId="0" fillId="14" borderId="11" xfId="0" applyFont="1" applyFill="1" applyBorder="1" applyAlignment="1" applyProtection="1">
      <alignment horizontal="center" vertical="center"/>
      <protection locked="0"/>
    </xf>
    <xf numFmtId="0" fontId="0" fillId="14" borderId="12" xfId="0" applyFont="1" applyFill="1" applyBorder="1" applyAlignment="1" applyProtection="1">
      <alignment horizontal="center" vertical="center"/>
      <protection locked="0"/>
    </xf>
    <xf numFmtId="4" fontId="0" fillId="14" borderId="10" xfId="0" applyNumberFormat="1" applyFont="1" applyFill="1" applyBorder="1" applyAlignment="1" applyProtection="1">
      <alignment horizontal="center" vertical="center"/>
      <protection locked="0"/>
    </xf>
    <xf numFmtId="4" fontId="0" fillId="14" borderId="0" xfId="0" applyNumberFormat="1" applyFont="1" applyFill="1" applyBorder="1" applyAlignment="1" applyProtection="1">
      <alignment horizontal="center" vertical="center"/>
      <protection locked="0"/>
    </xf>
    <xf numFmtId="0" fontId="0" fillId="14" borderId="3" xfId="0" applyFont="1" applyFill="1" applyBorder="1" applyAlignment="1" applyProtection="1">
      <alignment horizontal="center" vertical="center"/>
      <protection locked="0"/>
    </xf>
    <xf numFmtId="0" fontId="0" fillId="14" borderId="31" xfId="0" applyFont="1" applyFill="1" applyBorder="1" applyAlignment="1" applyProtection="1">
      <alignment horizontal="center" vertical="center"/>
      <protection locked="0"/>
    </xf>
    <xf numFmtId="0" fontId="0" fillId="12" borderId="11" xfId="0" applyFont="1" applyFill="1" applyBorder="1" applyAlignment="1" applyProtection="1">
      <alignment horizontal="center" vertical="center" wrapText="1"/>
      <protection locked="0"/>
    </xf>
    <xf numFmtId="0" fontId="0" fillId="12" borderId="10" xfId="0" applyFont="1" applyFill="1" applyBorder="1" applyAlignment="1" applyProtection="1">
      <alignment horizontal="center" vertical="center" wrapText="1"/>
      <protection locked="0"/>
    </xf>
    <xf numFmtId="49" fontId="0" fillId="12" borderId="10" xfId="0" applyNumberFormat="1" applyFont="1" applyFill="1" applyBorder="1" applyAlignment="1" applyProtection="1">
      <alignment horizontal="center" vertical="center" wrapText="1"/>
      <protection locked="0"/>
    </xf>
    <xf numFmtId="0" fontId="0" fillId="12" borderId="3" xfId="0" applyFont="1" applyFill="1" applyBorder="1" applyAlignment="1" applyProtection="1">
      <alignment horizontal="center" vertical="center" wrapText="1"/>
      <protection locked="0"/>
    </xf>
    <xf numFmtId="0" fontId="0" fillId="12" borderId="0" xfId="0" applyFont="1" applyFill="1" applyBorder="1" applyAlignment="1" applyProtection="1">
      <alignment horizontal="center" vertical="center" wrapText="1"/>
      <protection locked="0"/>
    </xf>
    <xf numFmtId="49" fontId="0" fillId="12" borderId="0" xfId="0" applyNumberFormat="1" applyFont="1" applyFill="1" applyBorder="1" applyAlignment="1" applyProtection="1">
      <alignment horizontal="center" vertical="center" wrapText="1"/>
      <protection locked="0"/>
    </xf>
    <xf numFmtId="3" fontId="0" fillId="12" borderId="10" xfId="0" applyNumberFormat="1" applyFont="1" applyFill="1" applyBorder="1" applyAlignment="1" applyProtection="1">
      <alignment horizontal="center" vertical="center"/>
      <protection locked="0"/>
    </xf>
    <xf numFmtId="3" fontId="0" fillId="12" borderId="0" xfId="0" applyNumberFormat="1" applyFont="1" applyFill="1" applyBorder="1" applyAlignment="1" applyProtection="1">
      <alignment horizontal="center" vertical="center"/>
      <protection locked="0"/>
    </xf>
    <xf numFmtId="0" fontId="0" fillId="2" borderId="0" xfId="0" applyFill="1" applyAlignment="1" applyProtection="1">
      <alignment horizontal="center"/>
    </xf>
    <xf numFmtId="0" fontId="0" fillId="2" borderId="0" xfId="0" applyFill="1" applyProtection="1"/>
    <xf numFmtId="0" fontId="7" fillId="9" borderId="0" xfId="0"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xf>
    <xf numFmtId="0" fontId="0" fillId="8" borderId="5" xfId="0" applyFont="1" applyFill="1" applyBorder="1" applyAlignment="1" applyProtection="1">
      <alignment horizontal="left" vertical="center" wrapText="1" indent="2"/>
    </xf>
    <xf numFmtId="166" fontId="0" fillId="12" borderId="11" xfId="0" applyNumberFormat="1" applyFont="1" applyFill="1" applyBorder="1" applyAlignment="1" applyProtection="1">
      <alignment horizontal="center" vertical="center"/>
      <protection locked="0"/>
    </xf>
    <xf numFmtId="3" fontId="12" fillId="6" borderId="0" xfId="0" applyNumberFormat="1" applyFont="1" applyFill="1" applyBorder="1" applyAlignment="1" applyProtection="1">
      <alignment horizontal="center" vertical="top" wrapText="1"/>
    </xf>
    <xf numFmtId="49" fontId="12" fillId="6" borderId="0" xfId="0" applyNumberFormat="1" applyFont="1" applyFill="1" applyBorder="1" applyAlignment="1" applyProtection="1">
      <alignment horizontal="right" vertical="top" wrapText="1"/>
    </xf>
    <xf numFmtId="0" fontId="0" fillId="0" borderId="0" xfId="0" applyAlignment="1"/>
    <xf numFmtId="0" fontId="0" fillId="0" borderId="0" xfId="0" pivotButton="1"/>
    <xf numFmtId="0" fontId="21" fillId="0" borderId="0" xfId="0" applyFont="1"/>
    <xf numFmtId="0" fontId="20" fillId="0" borderId="0" xfId="0" applyFont="1" applyAlignment="1">
      <alignment vertical="center"/>
    </xf>
    <xf numFmtId="0" fontId="3" fillId="6" borderId="0" xfId="0" applyFont="1" applyFill="1" applyBorder="1" applyAlignment="1" applyProtection="1">
      <alignment horizontal="center" vertical="top" wrapText="1"/>
    </xf>
    <xf numFmtId="0" fontId="0" fillId="0" borderId="0" xfId="0" pivotButton="1" applyAlignment="1">
      <alignment wrapText="1"/>
    </xf>
    <xf numFmtId="0" fontId="0" fillId="0" borderId="0" xfId="0" applyAlignment="1">
      <alignment wrapText="1"/>
    </xf>
    <xf numFmtId="0" fontId="0" fillId="0" borderId="0" xfId="0" applyBorder="1" applyAlignment="1">
      <alignment horizontal="left" wrapText="1"/>
    </xf>
    <xf numFmtId="166" fontId="0" fillId="0" borderId="0" xfId="3" applyNumberFormat="1" applyFont="1"/>
    <xf numFmtId="0" fontId="0" fillId="2" borderId="0" xfId="0" applyFill="1" applyBorder="1" applyAlignment="1" applyProtection="1">
      <alignment horizontal="center" vertical="center" wrapText="1"/>
    </xf>
    <xf numFmtId="0" fontId="11" fillId="6" borderId="0" xfId="0" applyFont="1" applyFill="1" applyBorder="1" applyAlignment="1" applyProtection="1">
      <alignment horizontal="left" vertical="center" wrapText="1"/>
    </xf>
    <xf numFmtId="165" fontId="0" fillId="6" borderId="0" xfId="0" applyNumberFormat="1" applyFill="1" applyBorder="1" applyAlignment="1" applyProtection="1">
      <alignment horizontal="center" vertical="center" wrapText="1"/>
    </xf>
    <xf numFmtId="165" fontId="3" fillId="6" borderId="0" xfId="0" applyNumberFormat="1" applyFont="1"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14" borderId="11" xfId="0" applyFont="1" applyFill="1" applyBorder="1" applyAlignment="1" applyProtection="1">
      <alignment horizontal="center" vertical="center" wrapText="1"/>
      <protection locked="0"/>
    </xf>
    <xf numFmtId="0" fontId="0" fillId="14" borderId="3" xfId="0" applyFont="1" applyFill="1" applyBorder="1" applyAlignment="1" applyProtection="1">
      <alignment horizontal="center" vertical="center" wrapText="1"/>
      <protection locked="0"/>
    </xf>
    <xf numFmtId="167" fontId="0" fillId="0" borderId="0" xfId="0" applyNumberFormat="1" applyAlignment="1">
      <alignment wrapText="1"/>
    </xf>
    <xf numFmtId="0" fontId="1" fillId="2" borderId="0" xfId="0" applyFont="1" applyFill="1" applyAlignment="1">
      <alignment horizontal="left" vertical="center" wrapText="1"/>
    </xf>
    <xf numFmtId="0" fontId="1" fillId="2" borderId="0" xfId="0" applyFont="1" applyFill="1" applyAlignment="1" applyProtection="1">
      <alignment horizontal="left" vertical="center" wrapText="1"/>
    </xf>
    <xf numFmtId="0" fontId="11" fillId="9" borderId="0" xfId="0" applyFont="1" applyFill="1" applyBorder="1" applyAlignment="1" applyProtection="1">
      <alignment horizontal="left" vertical="center" wrapText="1" indent="5"/>
    </xf>
    <xf numFmtId="0" fontId="1" fillId="0" borderId="0" xfId="0" applyFont="1" applyAlignment="1" applyProtection="1">
      <alignment horizontal="left" vertical="center" wrapText="1"/>
    </xf>
    <xf numFmtId="0" fontId="0" fillId="0" borderId="0" xfId="0" applyAlignment="1" applyProtection="1">
      <alignment horizontal="left" wrapText="1"/>
    </xf>
    <xf numFmtId="0" fontId="0" fillId="0" borderId="19" xfId="0" applyBorder="1" applyAlignment="1">
      <alignment horizontal="left" wrapText="1"/>
    </xf>
    <xf numFmtId="0" fontId="0" fillId="0" borderId="0" xfId="0" applyBorder="1" applyAlignment="1">
      <alignment horizontal="left" wrapText="1"/>
    </xf>
    <xf numFmtId="0" fontId="15" fillId="0" borderId="26" xfId="2" applyBorder="1" applyAlignment="1">
      <alignment horizontal="left" wrapText="1"/>
    </xf>
    <xf numFmtId="0" fontId="15" fillId="0" borderId="16" xfId="2" applyBorder="1" applyAlignment="1">
      <alignment horizontal="left" wrapText="1"/>
    </xf>
    <xf numFmtId="49" fontId="4" fillId="5" borderId="17" xfId="0" applyNumberFormat="1"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5" fillId="0" borderId="24" xfId="2" applyBorder="1" applyAlignment="1">
      <alignment horizontal="left" wrapText="1"/>
    </xf>
    <xf numFmtId="0" fontId="15" fillId="0" borderId="25" xfId="2" applyBorder="1" applyAlignment="1">
      <alignment horizontal="left" wrapText="1"/>
    </xf>
    <xf numFmtId="0" fontId="0" fillId="0" borderId="21" xfId="0" applyBorder="1" applyAlignment="1">
      <alignment horizontal="left" wrapText="1"/>
    </xf>
    <xf numFmtId="0" fontId="0" fillId="0" borderId="15" xfId="0" applyBorder="1" applyAlignment="1">
      <alignment horizontal="left" wrapText="1"/>
    </xf>
    <xf numFmtId="169" fontId="0" fillId="0" borderId="0" xfId="0" applyNumberFormat="1" applyProtection="1">
      <protection locked="0"/>
    </xf>
  </cellXfs>
  <cellStyles count="4">
    <cellStyle name="Currency" xfId="3" builtinId="4"/>
    <cellStyle name="Heading 1" xfId="2" builtinId="16"/>
    <cellStyle name="Normal" xfId="0" builtinId="0"/>
    <cellStyle name="Title" xfId="1" builtinId="15"/>
  </cellStyles>
  <dxfs count="150">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166" formatCode="_-[$$-409]* #,##0.00_ ;_-[$$-409]* \-#,##0.00\ ;_-[$$-409]* &quot;-&quot;??_ ;_-@_ "/>
    </dxf>
    <dxf>
      <numFmt numFmtId="166" formatCode="_-[$$-409]* #,##0.00_ ;_-[$$-409]* \-#,##0.00\ ;_-[$$-409]* &quot;-&quot;??_ ;_-@_ "/>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numFmt numFmtId="167" formatCode="dd/mm/yyyy"/>
    </dxf>
    <dxf>
      <fill>
        <patternFill>
          <bgColor rgb="FFFFC000"/>
        </patternFill>
      </fill>
      <border>
        <left style="thin">
          <color theme="0"/>
        </left>
        <right style="thin">
          <color theme="0"/>
        </right>
        <top style="thin">
          <color theme="0"/>
        </top>
        <bottom style="thin">
          <color theme="0"/>
        </bottom>
      </border>
    </dxf>
    <dxf>
      <fill>
        <patternFill>
          <bgColor rgb="FFDDF0C8"/>
        </patternFill>
      </fill>
    </dxf>
    <dxf>
      <font>
        <b val="0"/>
        <i val="0"/>
        <strike val="0"/>
      </font>
      <fill>
        <patternFill>
          <bgColor theme="3" tint="0.79998168889431442"/>
        </patternFill>
      </fill>
    </dxf>
    <dxf>
      <font>
        <color theme="0"/>
      </font>
      <fill>
        <patternFill>
          <bgColor theme="0"/>
        </patternFill>
      </fill>
      <border>
        <left/>
        <right/>
        <top/>
        <bottom/>
      </border>
    </dxf>
    <dxf>
      <fill>
        <patternFill>
          <bgColor rgb="FFFFC000"/>
        </patternFill>
      </fill>
      <border>
        <left style="thin">
          <color theme="0"/>
        </left>
        <right style="thin">
          <color theme="0"/>
        </right>
        <top style="thin">
          <color theme="0"/>
        </top>
        <bottom style="thin">
          <color theme="0"/>
        </bottom>
      </border>
    </dxf>
    <dxf>
      <fill>
        <patternFill>
          <bgColor rgb="FFDDF0C8"/>
        </patternFill>
      </fill>
    </dxf>
    <dxf>
      <font>
        <b val="0"/>
        <i val="0"/>
        <strike val="0"/>
      </font>
      <fill>
        <patternFill>
          <bgColor theme="3" tint="0.79998168889431442"/>
        </patternFill>
      </fill>
    </dxf>
    <dxf>
      <font>
        <color theme="0"/>
      </font>
      <fill>
        <patternFill>
          <bgColor theme="0"/>
        </patternFill>
      </fill>
      <border>
        <left/>
        <right/>
        <top/>
        <bottom/>
      </border>
    </dxf>
    <dxf>
      <font>
        <b val="0"/>
        <i val="0"/>
        <strike val="0"/>
        <condense val="0"/>
        <extend val="0"/>
        <outline val="0"/>
        <shadow val="0"/>
        <u val="none"/>
        <vertAlign val="baseline"/>
        <sz val="11"/>
        <color theme="1"/>
        <name val="Calibri"/>
        <scheme val="minor"/>
      </font>
      <fill>
        <patternFill patternType="solid">
          <fgColor theme="4" tint="0.59999389629810485"/>
          <bgColor rgb="FFDDF0C8"/>
        </patternFill>
      </fill>
      <alignment horizontal="left" vertical="center" textRotation="0" wrapText="1" indent="2" justifyLastLine="0" shrinkToFit="0" readingOrder="0"/>
      <border diagonalUp="0" diagonalDown="0">
        <left/>
        <right/>
        <top style="thin">
          <color theme="6" tint="0.39997558519241921"/>
        </top>
        <bottom/>
      </border>
      <protection locked="0" hidden="0"/>
    </dxf>
    <dxf>
      <font>
        <b val="0"/>
        <i val="0"/>
        <strike val="0"/>
        <condense val="0"/>
        <extend val="0"/>
        <outline val="0"/>
        <shadow val="0"/>
        <u val="none"/>
        <vertAlign val="baseline"/>
        <sz val="11"/>
        <color theme="1"/>
        <name val="Calibri"/>
        <scheme val="minor"/>
      </font>
      <fill>
        <patternFill patternType="solid">
          <fgColor theme="4" tint="0.59999389629810485"/>
          <bgColor rgb="FFDDF0C8"/>
        </patternFill>
      </fill>
      <alignment horizontal="center" vertical="center" textRotation="0" wrapText="1" indent="0" justifyLastLine="0" shrinkToFit="0" readingOrder="0"/>
      <border diagonalUp="0" diagonalDown="0">
        <left style="thin">
          <color theme="0"/>
        </left>
        <right/>
        <top style="thin">
          <color theme="6" tint="0.39997558519241921"/>
        </top>
        <bottom/>
      </border>
      <protection locked="0" hidden="0"/>
    </dxf>
    <dxf>
      <font>
        <b val="0"/>
        <i val="0"/>
        <strike val="0"/>
        <condense val="0"/>
        <extend val="0"/>
        <outline val="0"/>
        <shadow val="0"/>
        <u val="none"/>
        <vertAlign val="baseline"/>
        <sz val="11"/>
        <color theme="1"/>
        <name val="Calibri"/>
        <scheme val="minor"/>
      </font>
      <fill>
        <patternFill patternType="solid">
          <fgColor theme="4" tint="0.59999389629810485"/>
          <bgColor rgb="FFDDF0C8"/>
        </patternFill>
      </fill>
      <alignment horizontal="left" vertical="center" textRotation="0" wrapText="1" indent="2" justifyLastLine="0" shrinkToFit="0" readingOrder="0"/>
      <border diagonalUp="0" diagonalDown="0">
        <left style="thin">
          <color theme="0"/>
        </left>
        <right style="thin">
          <color theme="0"/>
        </right>
        <top style="thin">
          <color theme="6" tint="0.39997558519241921"/>
        </top>
        <bottom/>
      </border>
      <protection locked="0" hidden="0"/>
    </dxf>
    <dxf>
      <font>
        <b val="0"/>
        <i val="0"/>
        <strike val="0"/>
        <condense val="0"/>
        <extend val="0"/>
        <outline val="0"/>
        <shadow val="0"/>
        <u val="none"/>
        <vertAlign val="baseline"/>
        <sz val="11"/>
        <color theme="1"/>
        <name val="Calibri"/>
        <scheme val="minor"/>
      </font>
      <fill>
        <patternFill patternType="solid">
          <fgColor theme="4" tint="0.59999389629810485"/>
          <bgColor rgb="FFDDF0C8"/>
        </patternFill>
      </fill>
      <alignment horizontal="left" vertical="center" textRotation="0" wrapText="1" indent="2" justifyLastLine="0" shrinkToFit="0" readingOrder="0"/>
      <border diagonalUp="0" diagonalDown="0">
        <left style="thin">
          <color theme="0"/>
        </left>
        <right/>
        <top style="thin">
          <color theme="6" tint="0.39997558519241921"/>
        </top>
        <bottom/>
      </border>
      <protection locked="0" hidden="0"/>
    </dxf>
    <dxf>
      <font>
        <b val="0"/>
        <i val="0"/>
        <strike val="0"/>
        <condense val="0"/>
        <extend val="0"/>
        <outline val="0"/>
        <shadow val="0"/>
        <u val="none"/>
        <vertAlign val="baseline"/>
        <sz val="11"/>
        <color theme="1"/>
        <name val="Calibri"/>
        <scheme val="minor"/>
      </font>
      <fill>
        <patternFill patternType="solid">
          <fgColor theme="4" tint="0.59999389629810485"/>
          <bgColor rgb="FFDDF0C8"/>
        </patternFill>
      </fill>
      <alignment horizontal="left" vertical="center" textRotation="0" wrapText="1" indent="2" justifyLastLine="0" shrinkToFit="0" readingOrder="0"/>
      <border diagonalUp="0" diagonalDown="0">
        <left style="thin">
          <color theme="0"/>
        </left>
        <right/>
        <top style="thin">
          <color theme="6" tint="0.39997558519241921"/>
        </top>
        <bottom/>
      </border>
      <protection locked="0" hidden="0"/>
    </dxf>
    <dxf>
      <font>
        <b val="0"/>
        <i val="0"/>
        <strike val="0"/>
        <condense val="0"/>
        <extend val="0"/>
        <outline val="0"/>
        <shadow val="0"/>
        <u val="none"/>
        <vertAlign val="baseline"/>
        <sz val="11"/>
        <color theme="1"/>
        <name val="Calibri"/>
        <scheme val="minor"/>
      </font>
      <fill>
        <patternFill patternType="solid">
          <fgColor theme="4" tint="0.59999389629810485"/>
          <bgColor rgb="FFDDF0C8"/>
        </patternFill>
      </fill>
      <alignment horizontal="left" vertical="center" textRotation="0" wrapText="1" indent="2" justifyLastLine="0" shrinkToFit="0" readingOrder="0"/>
      <border diagonalUp="0" diagonalDown="0">
        <left/>
        <right/>
        <top style="thin">
          <color theme="6" tint="0.39997558519241921"/>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rgb="FFDDF0C8"/>
        </patternFill>
      </fill>
      <alignment horizontal="left" vertical="center" textRotation="0" wrapText="1" indent="2" justifyLastLine="0" shrinkToFit="0" readingOrder="0"/>
      <border diagonalUp="0" diagonalDown="0">
        <left/>
        <right/>
        <top style="thin">
          <color theme="6" tint="0.39997558519241921"/>
        </top>
        <bottom/>
      </border>
      <protection locked="1" hidden="0"/>
    </dxf>
    <dxf>
      <font>
        <b val="0"/>
        <i val="0"/>
        <strike val="0"/>
        <condense val="0"/>
        <extend val="0"/>
        <outline val="0"/>
        <shadow val="0"/>
        <u val="none"/>
        <vertAlign val="baseline"/>
        <sz val="11"/>
        <color theme="1"/>
        <name val="Calibri"/>
        <scheme val="minor"/>
      </font>
      <fill>
        <patternFill patternType="solid">
          <fgColor theme="4" tint="0.59999389629810485"/>
          <bgColor theme="5" tint="0.79998168889431442"/>
        </patternFill>
      </fill>
      <alignment horizontal="center" vertical="center" textRotation="0" wrapText="1" indent="0" justifyLastLine="0" shrinkToFit="0" readingOrder="0"/>
      <border diagonalUp="0" diagonalDown="0">
        <left/>
        <right/>
        <top style="thin">
          <color theme="6" tint="0.39997558519241921"/>
        </top>
        <bottom/>
      </border>
      <protection locked="0" hidden="0"/>
    </dxf>
    <dxf>
      <border outline="0">
        <left style="thin">
          <color theme="6" tint="0.39997558519241921"/>
        </left>
        <right style="thin">
          <color theme="6" tint="0.39997558519241921"/>
        </right>
        <top style="thin">
          <color theme="6" tint="0.39997558519241921"/>
        </top>
      </border>
    </dxf>
    <dxf>
      <font>
        <b val="0"/>
        <i val="0"/>
        <strike val="0"/>
        <condense val="0"/>
        <extend val="0"/>
        <outline val="0"/>
        <shadow val="0"/>
        <u val="none"/>
        <vertAlign val="baseline"/>
        <sz val="11"/>
        <color theme="1"/>
        <name val="Calibri"/>
        <scheme val="minor"/>
      </font>
      <fill>
        <patternFill patternType="solid">
          <fgColor theme="4" tint="0.59999389629810485"/>
          <bgColor rgb="FFDDF0C8"/>
        </patternFill>
      </fill>
      <alignment horizontal="left" vertical="center" textRotation="0" wrapText="1" indent="2" justifyLastLine="0" shrinkToFit="0" readingOrder="0"/>
      <protection locked="1" hidden="0"/>
    </dxf>
    <dxf>
      <font>
        <b/>
        <i val="0"/>
        <strike val="0"/>
        <condense val="0"/>
        <extend val="0"/>
        <outline val="0"/>
        <shadow val="0"/>
        <u val="none"/>
        <vertAlign val="baseline"/>
        <sz val="11"/>
        <color theme="0"/>
        <name val="Calibri"/>
        <scheme val="minor"/>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center" vertical="center" textRotation="0" wrapText="0" indent="0" justifyLastLine="0" shrinkToFit="0" readingOrder="0"/>
      <border diagonalUp="0" diagonalDown="0" outline="0">
        <left/>
        <right style="thin">
          <color theme="4" tint="0.39997558519241921"/>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center" vertical="center" textRotation="0" wrapText="0" indent="0" justifyLastLine="0" shrinkToFit="0" readingOrder="0"/>
      <border diagonalUp="0" diagonalDown="0">
        <left/>
        <right style="thin">
          <color theme="4" tint="0.39997558519241921"/>
        </right>
        <top style="thin">
          <color theme="0"/>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center"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center" vertical="center"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center"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center" vertical="center" textRotation="0" wrapText="1" indent="0" justifyLastLine="0" shrinkToFit="0" readingOrder="0"/>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center"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center" vertical="center" textRotation="0" wrapText="0" indent="0" justifyLastLine="0" shrinkToFit="0" readingOrder="0"/>
      <border diagonalUp="0" diagonalDown="0">
        <left/>
        <right/>
        <top style="thin">
          <color theme="0"/>
        </top>
        <bottom/>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right"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numFmt numFmtId="166" formatCode="_-[$$-409]* #,##0.00_ ;_-[$$-409]* \-#,##0.00\ ;_-[$$-409]* &quot;-&quot;??_ ;_-@_ "/>
      <fill>
        <patternFill patternType="solid">
          <fgColor theme="5" tint="0.79998168889431442"/>
          <bgColor theme="4" tint="0.79998168889431442"/>
        </patternFill>
      </fill>
      <alignment horizontal="center" vertical="center" textRotation="0" wrapText="0" indent="0" justifyLastLine="0" shrinkToFit="0" readingOrder="0"/>
      <border diagonalUp="0" diagonalDown="0">
        <left/>
        <right/>
        <top style="thin">
          <color theme="0"/>
        </top>
        <bottom/>
      </border>
      <protection locked="1" hidden="0"/>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409]* #,##0.00_ ;_-[$$-409]* \-#,##0.00\ ;_-[$$-409]* &quot;-&quot;??_ ;_-@_ "/>
      <fill>
        <patternFill patternType="solid">
          <fgColor theme="5" tint="0.79998168889431442"/>
          <bgColor theme="0" tint="-0.14999847407452621"/>
        </patternFill>
      </fill>
      <alignment horizontal="center" vertical="center" textRotation="0" wrapText="0" indent="0" justifyLastLine="0" shrinkToFit="0" readingOrder="0"/>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409]* #,##0.00_ ;_-[$$-409]* \-#,##0.00\ ;_-[$$-409]* &quot;-&quot;??_ ;_-@_ "/>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right style="thin">
          <color theme="0"/>
        </right>
        <top style="thin">
          <color theme="0"/>
        </top>
        <bottom/>
      </border>
      <protection locked="1" hidden="0"/>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numFmt numFmtId="3" formatCode="#,##0"/>
      <fill>
        <patternFill patternType="solid">
          <fgColor theme="5" tint="0.79998168889431442"/>
          <bgColor theme="5" tint="0.79998168889431442"/>
        </patternFill>
      </fill>
      <alignment horizontal="center" vertical="center" textRotation="0" wrapText="0" indent="0" justifyLastLine="0" shrinkToFit="0" readingOrder="0"/>
      <border diagonalUp="0" diagonalDown="0">
        <left/>
        <right/>
        <top style="thin">
          <color theme="0"/>
        </top>
        <bottom/>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right"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numFmt numFmtId="2" formatCode="0.00"/>
      <fill>
        <patternFill patternType="solid">
          <fgColor theme="5" tint="0.79998168889431442"/>
          <bgColor theme="5" tint="0.79998168889431442"/>
        </patternFill>
      </fill>
      <alignment horizontal="center" vertical="center" textRotation="0" wrapText="0" indent="0" justifyLastLine="0" shrinkToFit="0" readingOrder="0"/>
      <border diagonalUp="0" diagonalDown="0">
        <left style="thin">
          <color theme="0"/>
        </left>
        <right/>
        <top style="thin">
          <color theme="0"/>
        </top>
        <bottom/>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30" formatCode="@"/>
      <fill>
        <patternFill patternType="solid">
          <fgColor theme="5" tint="0.79998168889431442"/>
          <bgColor theme="5" tint="0.79998168889431442"/>
        </patternFill>
      </fill>
      <alignment horizontal="center" vertical="center" textRotation="0" wrapText="1" indent="0" justifyLastLine="0" shrinkToFit="0" readingOrder="0"/>
      <border diagonalUp="0" diagonalDown="0">
        <left/>
        <right/>
        <top style="thin">
          <color theme="0"/>
        </top>
        <bottom/>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left/>
        <right/>
        <top style="thin">
          <color theme="0"/>
        </top>
        <bottom/>
      </border>
      <protection locked="0" hidden="0"/>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left style="thin">
          <color theme="0"/>
        </left>
        <right/>
        <top style="thin">
          <color theme="0"/>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solid">
          <fgColor theme="5" tint="0.79998168889431442"/>
          <bgColor theme="5" tint="0.79998168889431442"/>
        </patternFill>
      </fill>
      <alignment horizontal="center" vertical="center" textRotation="0" wrapText="0" indent="0" justifyLastLine="0" shrinkToFit="0" readingOrder="0"/>
      <border diagonalUp="0" diagonalDown="0">
        <left/>
        <right/>
        <top style="thin">
          <color theme="0"/>
        </top>
        <bottom/>
      </border>
      <protection locked="1" hidden="0"/>
    </dxf>
    <dxf>
      <font>
        <b val="0"/>
        <i val="0"/>
        <strike val="0"/>
        <condense val="0"/>
        <extend val="0"/>
        <outline val="0"/>
        <shadow val="0"/>
        <u val="none"/>
        <vertAlign val="baseline"/>
        <sz val="11"/>
        <color theme="1"/>
        <name val="Calibri"/>
        <scheme val="minor"/>
      </font>
      <numFmt numFmtId="30" formatCode="@"/>
      <fill>
        <patternFill patternType="solid">
          <fgColor theme="5" tint="0.79998168889431442"/>
          <bgColor theme="9" tint="0.79998168889431442"/>
        </patternFill>
      </fill>
      <alignment horizontal="center" vertical="center" textRotation="0" wrapText="0" indent="0" justifyLastLine="0" shrinkToFit="0" readingOrder="0"/>
      <border diagonalUp="0" diagonalDown="0">
        <left style="thin">
          <color theme="4" tint="0.39997558519241921"/>
        </left>
        <right/>
        <top style="thin">
          <color theme="0"/>
        </top>
        <bottom/>
      </border>
      <protection locked="0" hidden="0"/>
    </dxf>
    <dxf>
      <border outline="0">
        <top style="thin">
          <color indexed="64"/>
        </top>
      </border>
    </dxf>
    <dxf>
      <font>
        <b val="0"/>
        <i val="0"/>
        <strike val="0"/>
        <condense val="0"/>
        <extend val="0"/>
        <outline val="0"/>
        <shadow val="0"/>
        <u val="none"/>
        <vertAlign val="baseline"/>
        <sz val="11"/>
        <color theme="1"/>
        <name val="Calibri"/>
        <scheme val="minor"/>
      </font>
      <fill>
        <patternFill patternType="solid">
          <fgColor theme="5" tint="0.79998168889431442"/>
          <bgColor theme="4"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0"/>
        <name val="Arial"/>
        <scheme val="none"/>
      </font>
      <fill>
        <patternFill patternType="solid">
          <fgColor indexed="64"/>
          <bgColor theme="4" tint="-0.249977111117893"/>
        </patternFill>
      </fill>
      <alignment horizontal="center" vertical="center" textRotation="0" wrapText="1" indent="0" justifyLastLine="0" shrinkToFit="0" readingOrder="0"/>
      <protection locked="1" hidden="0"/>
    </dxf>
    <dxf>
      <fill>
        <patternFill patternType="lightDown"/>
      </fill>
    </dxf>
    <dxf>
      <fill>
        <patternFill patternType="lightDown"/>
      </fill>
    </dxf>
    <dxf>
      <fill>
        <patternFill patternType="lightDown"/>
      </fill>
    </dxf>
    <dxf>
      <fill>
        <patternFill patternType="lightDown"/>
      </fill>
    </dxf>
    <dxf>
      <fill>
        <patternFill patternType="lightDown"/>
      </fill>
    </dxf>
    <dxf>
      <numFmt numFmtId="0" formatCode="General"/>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7" formatCode="dd/mm/yyyy"/>
      <protection locked="0" hidden="0"/>
    </dxf>
    <dxf>
      <numFmt numFmtId="167" formatCode="dd/mm/yyyy"/>
      <protection locked="0" hidden="0"/>
    </dxf>
    <dxf>
      <alignment horizontal="general" vertical="bottom" textRotation="0" wrapText="1" indent="0" justifyLastLine="0" shrinkToFit="0" readingOrder="0"/>
      <protection locked="0" hidden="0"/>
    </dxf>
    <dxf>
      <numFmt numFmtId="0" formatCode="General"/>
      <protection locked="1" hidden="0"/>
    </dxf>
    <dxf>
      <alignment horizontal="general" vertical="bottom" textRotation="0" wrapText="1" indent="0" justifyLastLine="0" shrinkToFit="0" readingOrder="0"/>
      <protection locked="0" hidden="0"/>
    </dxf>
    <dxf>
      <protection locked="0" hidden="0"/>
    </dxf>
    <dxf>
      <protection locked="0" hidden="0"/>
    </dxf>
    <dxf>
      <font>
        <b/>
        <i val="0"/>
        <strike val="0"/>
        <condense val="0"/>
        <extend val="0"/>
        <outline val="0"/>
        <shadow val="0"/>
        <u val="none"/>
        <vertAlign val="baseline"/>
        <sz val="11"/>
        <color theme="0"/>
        <name val="Arial"/>
        <scheme val="none"/>
      </font>
      <numFmt numFmtId="30" formatCode="@"/>
      <fill>
        <patternFill patternType="solid">
          <fgColor indexed="64"/>
          <bgColor rgb="FF9BBB59"/>
        </patternFill>
      </fill>
      <alignment horizontal="center" vertical="center" textRotation="0" wrapText="1" indent="0" justifyLastLine="0" shrinkToFit="0" readingOrder="0"/>
      <protection locked="1" hidden="0"/>
    </dxf>
    <dxf>
      <fill>
        <patternFill patternType="lightDown"/>
      </fill>
    </dxf>
    <dxf>
      <fill>
        <patternFill patternType="lightDown"/>
      </fill>
    </dxf>
    <dxf>
      <fill>
        <patternFill>
          <bgColor rgb="FFFFC000"/>
        </patternFill>
      </fill>
      <border>
        <left style="thin">
          <color theme="0"/>
        </left>
        <right style="thin">
          <color theme="0"/>
        </right>
        <top style="thin">
          <color theme="0"/>
        </top>
        <bottom style="thin">
          <color theme="0"/>
        </bottom>
      </border>
    </dxf>
    <dxf>
      <fill>
        <patternFill>
          <bgColor rgb="FFDDF0C8"/>
        </patternFill>
      </fill>
    </dxf>
    <dxf>
      <font>
        <b val="0"/>
        <i val="0"/>
        <strike val="0"/>
      </font>
      <fill>
        <patternFill>
          <bgColor theme="3" tint="0.79998168889431442"/>
        </patternFill>
      </fill>
    </dxf>
    <dxf>
      <font>
        <color theme="0"/>
      </font>
      <fill>
        <patternFill>
          <bgColor theme="0"/>
        </patternFill>
      </fill>
      <border>
        <left/>
        <right/>
        <top/>
        <bottom/>
      </border>
    </dxf>
    <dxf>
      <fill>
        <patternFill>
          <bgColor rgb="FFFFC000"/>
        </patternFill>
      </fill>
      <border>
        <left style="thin">
          <color theme="0"/>
        </left>
        <right style="thin">
          <color theme="0"/>
        </right>
        <top style="thin">
          <color theme="0"/>
        </top>
        <bottom style="thin">
          <color theme="0"/>
        </bottom>
      </border>
    </dxf>
    <dxf>
      <fill>
        <patternFill>
          <bgColor rgb="FFDDF0C8"/>
        </patternFill>
      </fill>
    </dxf>
    <dxf>
      <font>
        <b val="0"/>
        <i val="0"/>
        <strike val="0"/>
      </font>
      <fill>
        <patternFill>
          <bgColor theme="3" tint="0.79998168889431442"/>
        </patternFill>
      </fill>
    </dxf>
    <dxf>
      <font>
        <color theme="0"/>
      </font>
      <fill>
        <patternFill>
          <bgColor theme="0"/>
        </patternFill>
      </fill>
      <border>
        <left/>
        <right/>
        <top/>
        <bottom/>
      </border>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1" hidden="0"/>
    </dxf>
    <dxf>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30" formatCode="@"/>
      <alignment horizontal="general" vertical="bottom" textRotation="0" wrapText="1" indent="0" justifyLastLine="0" shrinkToFit="0" readingOrder="0"/>
      <protection locked="1" hidden="0"/>
    </dxf>
    <dxf>
      <font>
        <b/>
        <i val="0"/>
        <strike val="0"/>
        <condense val="0"/>
        <extend val="0"/>
        <outline val="0"/>
        <shadow val="0"/>
        <u val="none"/>
        <vertAlign val="baseline"/>
        <sz val="11"/>
        <color theme="0"/>
        <name val="Arial"/>
        <scheme val="none"/>
      </font>
      <numFmt numFmtId="30" formatCode="@"/>
      <fill>
        <patternFill patternType="solid">
          <fgColor indexed="64"/>
          <bgColor rgb="FF9BBB59"/>
        </patternFill>
      </fill>
      <alignment horizontal="center" vertical="center" textRotation="0" wrapText="1" indent="0" justifyLastLine="0" shrinkToFit="0" readingOrder="0"/>
      <protection locked="1" hidden="0"/>
    </dxf>
    <dxf>
      <fill>
        <patternFill patternType="lightDown"/>
      </fill>
    </dxf>
    <dxf>
      <fill>
        <patternFill patternType="lightDown"/>
      </fill>
    </dxf>
    <dxf>
      <fill>
        <patternFill patternType="lightDown"/>
      </fill>
    </dxf>
    <dxf>
      <fill>
        <patternFill patternType="lightDown"/>
      </fill>
    </dxf>
    <dxf>
      <fill>
        <patternFill>
          <bgColor rgb="FFFFC000"/>
        </patternFill>
      </fill>
      <border>
        <left style="thin">
          <color theme="0"/>
        </left>
        <right style="thin">
          <color theme="0"/>
        </right>
        <top style="thin">
          <color theme="0"/>
        </top>
        <bottom style="thin">
          <color theme="0"/>
        </bottom>
      </border>
    </dxf>
    <dxf>
      <fill>
        <patternFill>
          <bgColor rgb="FFDDF0C8"/>
        </patternFill>
      </fill>
    </dxf>
    <dxf>
      <font>
        <b val="0"/>
        <i val="0"/>
        <strike val="0"/>
      </font>
      <fill>
        <patternFill>
          <bgColor theme="3" tint="0.79998168889431442"/>
        </patternFill>
      </fill>
    </dxf>
    <dxf>
      <font>
        <color theme="0"/>
      </font>
      <fill>
        <patternFill>
          <bgColor theme="0"/>
        </patternFill>
      </fill>
      <border>
        <left/>
        <right/>
        <top/>
        <bottom/>
      </border>
    </dxf>
    <dxf>
      <fill>
        <patternFill>
          <bgColor rgb="FFFFC000"/>
        </patternFill>
      </fill>
      <border>
        <left style="thin">
          <color theme="0"/>
        </left>
        <right style="thin">
          <color theme="0"/>
        </right>
        <top style="thin">
          <color theme="0"/>
        </top>
        <bottom style="thin">
          <color theme="0"/>
        </bottom>
      </border>
    </dxf>
    <dxf>
      <fill>
        <patternFill>
          <bgColor rgb="FFDDF0C8"/>
        </patternFill>
      </fill>
    </dxf>
    <dxf>
      <font>
        <b val="0"/>
        <i val="0"/>
        <strike val="0"/>
      </font>
      <fill>
        <patternFill>
          <bgColor theme="3" tint="0.79998168889431442"/>
        </patternFill>
      </fill>
    </dxf>
    <dxf>
      <font>
        <color theme="0"/>
      </font>
      <fill>
        <patternFill>
          <bgColor theme="0"/>
        </patternFill>
      </fill>
      <border>
        <left/>
        <right/>
        <top/>
        <bottom/>
      </border>
    </dxf>
    <dxf>
      <fill>
        <patternFill>
          <bgColor rgb="FFFFC000"/>
        </patternFill>
      </fill>
      <border>
        <left style="thin">
          <color theme="0"/>
        </left>
        <right style="thin">
          <color theme="0"/>
        </right>
        <top style="thin">
          <color theme="0"/>
        </top>
        <bottom style="thin">
          <color theme="0"/>
        </bottom>
      </border>
    </dxf>
    <dxf>
      <fill>
        <patternFill>
          <bgColor rgb="FFDDF0C8"/>
        </patternFill>
      </fill>
    </dxf>
    <dxf>
      <font>
        <b val="0"/>
        <i val="0"/>
        <strike val="0"/>
      </font>
      <fill>
        <patternFill>
          <bgColor theme="3" tint="0.79998168889431442"/>
        </patternFill>
      </fill>
    </dxf>
    <dxf>
      <font>
        <color theme="0"/>
      </font>
      <fill>
        <patternFill>
          <bgColor theme="0"/>
        </patternFill>
      </fill>
      <border>
        <left/>
        <right/>
        <top/>
        <bottom/>
      </border>
    </dxf>
    <dxf>
      <alignment horizontal="center" vertical="center" textRotation="0" wrapText="1" indent="0" justifyLastLine="0" shrinkToFit="0" readingOrder="0"/>
    </dxf>
    <dxf>
      <alignment horizontal="left" vertical="top" textRotation="0" wrapText="1" indent="0" justifyLastLine="0" shrinkToFit="0" readingOrder="0"/>
      <protection locked="0" hidden="0"/>
    </dxf>
    <dxf>
      <alignment textRotation="0" wrapText="1" justifyLastLine="0" shrinkToFit="0" readingOrder="0"/>
    </dxf>
    <dxf>
      <font>
        <b/>
        <i val="0"/>
        <strike val="0"/>
        <condense val="0"/>
        <extend val="0"/>
        <outline val="0"/>
        <shadow val="0"/>
        <u val="none"/>
        <vertAlign val="baseline"/>
        <sz val="11"/>
        <color theme="0"/>
        <name val="Arial"/>
        <scheme val="none"/>
      </font>
      <numFmt numFmtId="30" formatCode="@"/>
      <fill>
        <patternFill patternType="solid">
          <fgColor indexed="64"/>
          <bgColor rgb="FF9BBB59"/>
        </patternFill>
      </fill>
      <alignment horizontal="center" vertical="center" textRotation="0" wrapText="1" indent="0" justifyLastLine="0" shrinkToFit="0" readingOrder="0"/>
    </dxf>
    <dxf>
      <fill>
        <patternFill>
          <bgColor rgb="FFFFC000"/>
        </patternFill>
      </fill>
      <border>
        <left style="thin">
          <color theme="0"/>
        </left>
        <right style="thin">
          <color theme="0"/>
        </right>
        <top style="thin">
          <color theme="0"/>
        </top>
        <bottom style="thin">
          <color theme="0"/>
        </bottom>
      </border>
    </dxf>
    <dxf>
      <fill>
        <patternFill>
          <bgColor rgb="FFDDF0C8"/>
        </patternFill>
      </fill>
    </dxf>
    <dxf>
      <font>
        <b val="0"/>
        <i val="0"/>
        <strike val="0"/>
      </font>
      <fill>
        <patternFill>
          <bgColor theme="3" tint="0.79998168889431442"/>
        </patternFill>
      </fill>
    </dxf>
    <dxf>
      <font>
        <color theme="0"/>
      </font>
      <fill>
        <patternFill>
          <bgColor theme="0"/>
        </patternFill>
      </fill>
      <border>
        <left/>
        <right/>
        <top/>
        <bottom/>
      </border>
    </dxf>
    <dxf>
      <fill>
        <patternFill>
          <bgColor rgb="FFFFC000"/>
        </patternFill>
      </fill>
      <border>
        <left style="thin">
          <color theme="0"/>
        </left>
        <right style="thin">
          <color theme="0"/>
        </right>
        <top style="thin">
          <color theme="0"/>
        </top>
        <bottom style="thin">
          <color theme="0"/>
        </bottom>
      </border>
    </dxf>
    <dxf>
      <fill>
        <patternFill>
          <bgColor rgb="FFDDF0C8"/>
        </patternFill>
      </fill>
    </dxf>
    <dxf>
      <font>
        <b val="0"/>
        <i val="0"/>
        <strike val="0"/>
      </font>
      <fill>
        <patternFill>
          <bgColor theme="3" tint="0.79998168889431442"/>
        </patternFill>
      </fill>
    </dxf>
    <dxf>
      <font>
        <color theme="0"/>
      </font>
      <fill>
        <patternFill>
          <bgColor theme="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837045</xdr:colOff>
      <xdr:row>0</xdr:row>
      <xdr:rowOff>308956</xdr:rowOff>
    </xdr:from>
    <xdr:to>
      <xdr:col>1</xdr:col>
      <xdr:colOff>3342409</xdr:colOff>
      <xdr:row>0</xdr:row>
      <xdr:rowOff>1309081</xdr:rowOff>
    </xdr:to>
    <xdr:sp macro="" textlink="">
      <xdr:nvSpPr>
        <xdr:cNvPr id="9" name="CasellaDiTesto 5"/>
        <xdr:cNvSpPr txBox="1"/>
      </xdr:nvSpPr>
      <xdr:spPr>
        <a:xfrm>
          <a:off x="837045" y="308956"/>
          <a:ext cx="3781714"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2800" cap="all" baseline="0">
              <a:solidFill>
                <a:schemeClr val="tx2"/>
              </a:solidFill>
            </a:rPr>
            <a:t>Cadre du Projet </a:t>
          </a:r>
        </a:p>
        <a:p>
          <a:r>
            <a:rPr lang="it-IT" sz="2400">
              <a:solidFill>
                <a:schemeClr val="tx2"/>
              </a:solidFill>
            </a:rPr>
            <a:t>1. Objectifs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837045</xdr:colOff>
      <xdr:row>0</xdr:row>
      <xdr:rowOff>308956</xdr:rowOff>
    </xdr:from>
    <xdr:to>
      <xdr:col>4</xdr:col>
      <xdr:colOff>1438275</xdr:colOff>
      <xdr:row>0</xdr:row>
      <xdr:rowOff>1309081</xdr:rowOff>
    </xdr:to>
    <xdr:sp macro="" textlink="">
      <xdr:nvSpPr>
        <xdr:cNvPr id="2" name="CasellaDiTesto 5"/>
        <xdr:cNvSpPr txBox="1"/>
      </xdr:nvSpPr>
      <xdr:spPr>
        <a:xfrm>
          <a:off x="837045" y="308956"/>
          <a:ext cx="633528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2800">
              <a:solidFill>
                <a:schemeClr val="tx2"/>
              </a:solidFill>
            </a:rPr>
            <a:t>CADRE DU PROJET</a:t>
          </a:r>
        </a:p>
        <a:p>
          <a:r>
            <a:rPr lang="it-IT" sz="2400">
              <a:solidFill>
                <a:schemeClr val="tx2"/>
              </a:solidFill>
            </a:rPr>
            <a:t>2. Résultats/Livrables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837044</xdr:colOff>
      <xdr:row>0</xdr:row>
      <xdr:rowOff>308956</xdr:rowOff>
    </xdr:from>
    <xdr:to>
      <xdr:col>4</xdr:col>
      <xdr:colOff>1420090</xdr:colOff>
      <xdr:row>0</xdr:row>
      <xdr:rowOff>1309081</xdr:rowOff>
    </xdr:to>
    <xdr:sp macro="" textlink="">
      <xdr:nvSpPr>
        <xdr:cNvPr id="2" name="CasellaDiTesto 5"/>
        <xdr:cNvSpPr txBox="1"/>
      </xdr:nvSpPr>
      <xdr:spPr>
        <a:xfrm>
          <a:off x="837044" y="308956"/>
          <a:ext cx="6557819"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2800">
              <a:solidFill>
                <a:schemeClr val="tx2"/>
              </a:solidFill>
            </a:rPr>
            <a:t>CADRE DU PROJET</a:t>
          </a:r>
        </a:p>
        <a:p>
          <a:r>
            <a:rPr lang="it-IT" sz="2400">
              <a:solidFill>
                <a:schemeClr val="tx2"/>
              </a:solidFill>
            </a:rPr>
            <a:t>3. Activités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654878</xdr:colOff>
      <xdr:row>0</xdr:row>
      <xdr:rowOff>179394</xdr:rowOff>
    </xdr:from>
    <xdr:to>
      <xdr:col>3</xdr:col>
      <xdr:colOff>773172</xdr:colOff>
      <xdr:row>0</xdr:row>
      <xdr:rowOff>1183366</xdr:rowOff>
    </xdr:to>
    <xdr:sp macro="" textlink="">
      <xdr:nvSpPr>
        <xdr:cNvPr id="2" name="CasellaDiTesto 3"/>
        <xdr:cNvSpPr txBox="1"/>
      </xdr:nvSpPr>
      <xdr:spPr>
        <a:xfrm>
          <a:off x="654878" y="179394"/>
          <a:ext cx="4966519" cy="100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2800">
              <a:solidFill>
                <a:schemeClr val="tx2"/>
              </a:solidFill>
              <a:effectLst/>
              <a:latin typeface="+mn-lt"/>
              <a:ea typeface="+mn-ea"/>
              <a:cs typeface="+mn-cs"/>
            </a:rPr>
            <a:t>CADRE DU PROJET</a:t>
          </a:r>
          <a:endParaRPr lang="it-IT" sz="2800">
            <a:solidFill>
              <a:schemeClr val="tx2"/>
            </a:solidFill>
            <a:effectLst/>
          </a:endParaRPr>
        </a:p>
        <a:p>
          <a:r>
            <a:rPr lang="it-IT" sz="2800">
              <a:solidFill>
                <a:schemeClr val="tx2"/>
              </a:solidFill>
              <a:effectLst/>
              <a:latin typeface="+mn-lt"/>
              <a:ea typeface="+mn-ea"/>
              <a:cs typeface="+mn-cs"/>
            </a:rPr>
            <a:t>4. Budget</a:t>
          </a:r>
          <a:r>
            <a:rPr lang="it-IT" sz="2800" baseline="0">
              <a:solidFill>
                <a:schemeClr val="tx2"/>
              </a:solidFill>
              <a:effectLst/>
              <a:latin typeface="+mn-lt"/>
              <a:ea typeface="+mn-ea"/>
              <a:cs typeface="+mn-cs"/>
            </a:rPr>
            <a:t> </a:t>
          </a:r>
          <a:endParaRPr lang="it-IT" sz="2800">
            <a:solidFill>
              <a:schemeClr val="tx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778330</xdr:colOff>
      <xdr:row>0</xdr:row>
      <xdr:rowOff>239506</xdr:rowOff>
    </xdr:from>
    <xdr:to>
      <xdr:col>6</xdr:col>
      <xdr:colOff>57149</xdr:colOff>
      <xdr:row>0</xdr:row>
      <xdr:rowOff>1192598</xdr:rowOff>
    </xdr:to>
    <xdr:sp macro="" textlink="">
      <xdr:nvSpPr>
        <xdr:cNvPr id="2" name="CasellaDiTesto 3"/>
        <xdr:cNvSpPr txBox="1"/>
      </xdr:nvSpPr>
      <xdr:spPr>
        <a:xfrm>
          <a:off x="778330" y="239506"/>
          <a:ext cx="9718219" cy="9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2800">
              <a:solidFill>
                <a:schemeClr val="tx2"/>
              </a:solidFill>
            </a:rPr>
            <a:t>CADRE DU PROJET</a:t>
          </a:r>
          <a:endParaRPr lang="it-IT" sz="2800" baseline="0">
            <a:solidFill>
              <a:schemeClr val="tx2"/>
            </a:solidFill>
          </a:endParaRPr>
        </a:p>
        <a:p>
          <a:r>
            <a:rPr lang="it-IT" sz="2400" baseline="0">
              <a:solidFill>
                <a:schemeClr val="tx2"/>
              </a:solidFill>
            </a:rPr>
            <a:t>5. Equipe </a:t>
          </a:r>
          <a:r>
            <a:rPr lang="it-IT" sz="2400" i="1" baseline="0">
              <a:solidFill>
                <a:schemeClr val="tx2"/>
              </a:solidFill>
            </a:rPr>
            <a:t>(Membres du personnel, contractants et sous-traitants)</a:t>
          </a:r>
          <a:endParaRPr lang="it-IT" sz="2400" i="1">
            <a:solidFill>
              <a:schemeClr val="tx2"/>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De Clercq, Thomas" refreshedDate="43507.486111689817" createdVersion="6" refreshedVersion="6" minRefreshableVersion="3" recordCount="232">
  <cacheSource type="worksheet">
    <worksheetSource name="Activities[[No. du résultat/Livrable ]:[Bénéficiaires indirects ]]"/>
  </cacheSource>
  <cacheFields count="8">
    <cacheField name="No. du résultat/Livrable " numFmtId="0">
      <sharedItems containsBlank="1" count="2">
        <s v="Toutes"/>
        <m/>
      </sharedItems>
    </cacheField>
    <cacheField name="Description de l’activité " numFmtId="0">
      <sharedItems containsBlank="1" count="2">
        <s v="Toutes les activités"/>
        <m/>
      </sharedItems>
    </cacheField>
    <cacheField name="No. de l’activité" numFmtId="0">
      <sharedItems count="2">
        <s v="Toutes les activités"/>
        <s v=""/>
      </sharedItems>
    </cacheField>
    <cacheField name="Localisation(s) " numFmtId="0">
      <sharedItems containsNonDate="0" containsString="0" containsBlank="1"/>
    </cacheField>
    <cacheField name="Date de début " numFmtId="14">
      <sharedItems containsNonDate="0" containsString="0" containsBlank="1"/>
    </cacheField>
    <cacheField name="Date de fin" numFmtId="14">
      <sharedItems containsNonDate="0" containsString="0" containsBlank="1"/>
    </cacheField>
    <cacheField name="Bénéficiaires directs " numFmtId="0">
      <sharedItems containsNonDate="0" containsString="0" containsBlank="1"/>
    </cacheField>
    <cacheField name="Bénéficiaires indirects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De Clercq, Thomas" refreshedDate="43509.413558101849" createdVersion="6" refreshedVersion="6" minRefreshableVersion="3" recordCount="186">
  <cacheSource type="worksheet">
    <worksheetSource name="BudgetTable"/>
  </cacheSource>
  <cacheFields count="15">
    <cacheField name="Activité liée " numFmtId="49">
      <sharedItems containsNonDate="0" containsString="0" containsBlank="1"/>
    </cacheField>
    <cacheField name="No. de Dépense" numFmtId="0">
      <sharedItems count="1">
        <s v=""/>
      </sharedItems>
    </cacheField>
    <cacheField name="Catégorie de dépense " numFmtId="0">
      <sharedItems containsNonDate="0" containsString="0" containsBlank="1" count="1">
        <m/>
      </sharedItems>
    </cacheField>
    <cacheField name="Type de dépense " numFmtId="0">
      <sharedItems containsNonDate="0" containsString="0" containsBlank="1" count="1">
        <m/>
      </sharedItems>
    </cacheField>
    <cacheField name="Description" numFmtId="49">
      <sharedItems containsNonDate="0" containsString="0" containsBlank="1"/>
    </cacheField>
    <cacheField name="Coût unitaire ($ E.U.) " numFmtId="166">
      <sharedItems containsSemiMixedTypes="0" containsString="0" containsNumber="1" containsInteger="1" minValue="0" maxValue="0"/>
    </cacheField>
    <cacheField name="N° d'unités" numFmtId="3">
      <sharedItems containsNonDate="0" containsString="0" containsBlank="1"/>
    </cacheField>
    <cacheField name="Type d'unité " numFmtId="0">
      <sharedItems containsNonDate="0" containsString="0" containsBlank="1"/>
    </cacheField>
    <cacheField name="Coût total ($ E.U.)" numFmtId="166">
      <sharedItems containsSemiMixedTypes="0" containsString="0" containsNumber="1" containsInteger="1" minValue="0" maxValue="0"/>
    </cacheField>
    <cacheField name="Montant demandé ($ E.U.)" numFmtId="166">
      <sharedItems containsSemiMixedTypes="0" containsString="0" containsNumber="1" containsInteger="1" minValue="0" maxValue="0"/>
    </cacheField>
    <cacheField name="Montant financé par d’autres sources ($ E.U.) " numFmtId="166">
      <sharedItems containsSemiMixedTypes="0" containsString="0" containsNumber="1" containsInteger="1" minValue="0" maxValue="0"/>
    </cacheField>
    <cacheField name="Type de contribution " numFmtId="0">
      <sharedItems containsNonDate="0" containsString="0" containsBlank="1"/>
    </cacheField>
    <cacheField name="Nom de la source de co-financement" numFmtId="0">
      <sharedItems containsNonDate="0" containsString="0" containsBlank="1"/>
    </cacheField>
    <cacheField name="Type d'entité de co-financement" numFmtId="0">
      <sharedItems containsNonDate="0" containsString="0" containsBlank="1"/>
    </cacheField>
    <cacheField name="Statut de co-financement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2">
  <r>
    <x v="0"/>
    <x v="0"/>
    <x v="0"/>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r>
    <x v="1"/>
    <x v="1"/>
    <x v="1"/>
    <m/>
    <m/>
    <m/>
    <m/>
    <m/>
  </r>
</pivotCacheRecords>
</file>

<file path=xl/pivotCache/pivotCacheRecords2.xml><?xml version="1.0" encoding="utf-8"?>
<pivotCacheRecords xmlns="http://schemas.openxmlformats.org/spreadsheetml/2006/main" xmlns:r="http://schemas.openxmlformats.org/officeDocument/2006/relationships" count="186">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r>
    <m/>
    <x v="0"/>
    <x v="0"/>
    <x v="0"/>
    <m/>
    <n v="0"/>
    <m/>
    <m/>
    <n v="0"/>
    <n v="0"/>
    <n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Date de début et date de fin" updatedVersion="6" minRefreshableVersion="3" itemPrintTitles="1" createdVersion="6" indent="0" outline="1" outlineData="1" multipleFieldFilters="0" rowHeaderCaption="Résultats et Activités">
  <location ref="D2:F9" firstHeaderRow="0" firstDataRow="1" firstDataCol="1"/>
  <pivotFields count="8">
    <pivotField axis="axisRow" showAll="0" defaultSubtotal="0">
      <items count="2">
        <item x="0"/>
        <item x="1"/>
      </items>
    </pivotField>
    <pivotField axis="axisRow" showAll="0" defaultSubtotal="0">
      <items count="2">
        <item x="0"/>
        <item x="1"/>
      </items>
    </pivotField>
    <pivotField axis="axisRow" showAll="0" defaultSubtotal="0">
      <items count="2">
        <item x="1"/>
        <item x="0"/>
      </items>
    </pivotField>
    <pivotField showAll="0" defaultSubtotal="0"/>
    <pivotField dataField="1" showAll="0" defaultSubtotal="0"/>
    <pivotField name="Date de fin2" dataField="1" showAll="0" defaultSubtotal="0"/>
    <pivotField showAll="0" defaultSubtotal="0"/>
    <pivotField showAll="0" defaultSubtotal="0"/>
  </pivotFields>
  <rowFields count="3">
    <field x="0"/>
    <field x="2"/>
    <field x="1"/>
  </rowFields>
  <rowItems count="7">
    <i>
      <x/>
    </i>
    <i r="1">
      <x v="1"/>
    </i>
    <i r="2">
      <x/>
    </i>
    <i>
      <x v="1"/>
    </i>
    <i r="1">
      <x/>
    </i>
    <i r="2">
      <x v="1"/>
    </i>
    <i t="grand">
      <x/>
    </i>
  </rowItems>
  <colFields count="1">
    <field x="-2"/>
  </colFields>
  <colItems count="2">
    <i>
      <x/>
    </i>
    <i i="1">
      <x v="1"/>
    </i>
  </colItems>
  <dataFields count="2">
    <dataField name="Date de début  " fld="4" subtotal="min" baseField="0" baseItem="0"/>
    <dataField name="Date de fin " fld="5" subtotal="max" baseField="0" baseItem="0"/>
  </dataFields>
  <formats count="32">
    <format dxfId="38">
      <pivotArea outline="0" collapsedLevelsAreSubtotals="1" fieldPosition="0"/>
    </format>
    <format dxfId="37">
      <pivotArea dataOnly="0" labelOnly="1" grandRow="1" outline="0" fieldPosition="0"/>
    </format>
    <format dxfId="36">
      <pivotArea type="all" dataOnly="0" outline="0" fieldPosition="0"/>
    </format>
    <format dxfId="35">
      <pivotArea outline="0" collapsedLevelsAreSubtotals="1" fieldPosition="0"/>
    </format>
    <format dxfId="34">
      <pivotArea field="0" type="button" dataOnly="0" labelOnly="1" outline="0" axis="axisRow" fieldPosition="0"/>
    </format>
    <format dxfId="33">
      <pivotArea dataOnly="0" labelOnly="1" fieldPosition="0">
        <references count="1">
          <reference field="0" count="0"/>
        </references>
      </pivotArea>
    </format>
    <format dxfId="32">
      <pivotArea dataOnly="0" labelOnly="1" grandRow="1" outline="0" fieldPosition="0"/>
    </format>
    <format dxfId="31">
      <pivotArea dataOnly="0" labelOnly="1" fieldPosition="0">
        <references count="2">
          <reference field="0" count="1" selected="0">
            <x v="0"/>
          </reference>
          <reference field="2" count="1">
            <x v="1"/>
          </reference>
        </references>
      </pivotArea>
    </format>
    <format dxfId="30">
      <pivotArea dataOnly="0" labelOnly="1" fieldPosition="0">
        <references count="2">
          <reference field="0" count="1" selected="0">
            <x v="1"/>
          </reference>
          <reference field="2" count="1">
            <x v="0"/>
          </reference>
        </references>
      </pivotArea>
    </format>
    <format dxfId="29">
      <pivotArea dataOnly="0" labelOnly="1" fieldPosition="0">
        <references count="3">
          <reference field="0" count="1" selected="0">
            <x v="0"/>
          </reference>
          <reference field="1" count="1">
            <x v="0"/>
          </reference>
          <reference field="2" count="1" selected="0">
            <x v="1"/>
          </reference>
        </references>
      </pivotArea>
    </format>
    <format dxfId="28">
      <pivotArea dataOnly="0" labelOnly="1" fieldPosition="0">
        <references count="3">
          <reference field="0" count="1" selected="0">
            <x v="1"/>
          </reference>
          <reference field="1" count="1">
            <x v="1"/>
          </reference>
          <reference field="2" count="1" selected="0">
            <x v="0"/>
          </reference>
        </references>
      </pivotArea>
    </format>
    <format dxfId="27">
      <pivotArea dataOnly="0" labelOnly="1" outline="0" fieldPosition="0">
        <references count="1">
          <reference field="4294967294" count="2">
            <x v="0"/>
            <x v="1"/>
          </reference>
        </references>
      </pivotArea>
    </format>
    <format dxfId="26">
      <pivotArea type="all" dataOnly="0" outline="0" fieldPosition="0"/>
    </format>
    <format dxfId="25">
      <pivotArea outline="0" collapsedLevelsAreSubtotals="1" fieldPosition="0"/>
    </format>
    <format dxfId="24">
      <pivotArea field="0" type="button" dataOnly="0" labelOnly="1" outline="0" axis="axisRow" fieldPosition="0"/>
    </format>
    <format dxfId="23">
      <pivotArea dataOnly="0" labelOnly="1" fieldPosition="0">
        <references count="1">
          <reference field="0" count="0"/>
        </references>
      </pivotArea>
    </format>
    <format dxfId="22">
      <pivotArea dataOnly="0" labelOnly="1" grandRow="1" outline="0" fieldPosition="0"/>
    </format>
    <format dxfId="21">
      <pivotArea dataOnly="0" labelOnly="1" fieldPosition="0">
        <references count="2">
          <reference field="0" count="1" selected="0">
            <x v="0"/>
          </reference>
          <reference field="2" count="1">
            <x v="1"/>
          </reference>
        </references>
      </pivotArea>
    </format>
    <format dxfId="20">
      <pivotArea dataOnly="0" labelOnly="1" fieldPosition="0">
        <references count="2">
          <reference field="0" count="1" selected="0">
            <x v="1"/>
          </reference>
          <reference field="2" count="1">
            <x v="0"/>
          </reference>
        </references>
      </pivotArea>
    </format>
    <format dxfId="19">
      <pivotArea dataOnly="0" labelOnly="1" fieldPosition="0">
        <references count="3">
          <reference field="0" count="1" selected="0">
            <x v="0"/>
          </reference>
          <reference field="1" count="1">
            <x v="0"/>
          </reference>
          <reference field="2" count="1" selected="0">
            <x v="1"/>
          </reference>
        </references>
      </pivotArea>
    </format>
    <format dxfId="18">
      <pivotArea dataOnly="0" labelOnly="1" fieldPosition="0">
        <references count="3">
          <reference field="0" count="1" selected="0">
            <x v="1"/>
          </reference>
          <reference field="1" count="1">
            <x v="1"/>
          </reference>
          <reference field="2" count="1" selected="0">
            <x v="0"/>
          </reference>
        </references>
      </pivotArea>
    </format>
    <format dxfId="17">
      <pivotArea dataOnly="0" labelOnly="1" outline="0" fieldPosition="0">
        <references count="1">
          <reference field="4294967294" count="2">
            <x v="0"/>
            <x v="1"/>
          </reference>
        </references>
      </pivotArea>
    </format>
    <format dxfId="16">
      <pivotArea type="all" dataOnly="0" outline="0" fieldPosition="0"/>
    </format>
    <format dxfId="15">
      <pivotArea outline="0" collapsedLevelsAreSubtotals="1" fieldPosition="0"/>
    </format>
    <format dxfId="14">
      <pivotArea field="0" type="button" dataOnly="0" labelOnly="1" outline="0" axis="axisRow" fieldPosition="0"/>
    </format>
    <format dxfId="13">
      <pivotArea dataOnly="0" labelOnly="1" fieldPosition="0">
        <references count="1">
          <reference field="0" count="0"/>
        </references>
      </pivotArea>
    </format>
    <format dxfId="12">
      <pivotArea dataOnly="0" labelOnly="1" grandRow="1" outline="0" fieldPosition="0"/>
    </format>
    <format dxfId="11">
      <pivotArea dataOnly="0" labelOnly="1" fieldPosition="0">
        <references count="2">
          <reference field="0" count="1" selected="0">
            <x v="0"/>
          </reference>
          <reference field="2" count="1">
            <x v="1"/>
          </reference>
        </references>
      </pivotArea>
    </format>
    <format dxfId="10">
      <pivotArea dataOnly="0" labelOnly="1" fieldPosition="0">
        <references count="2">
          <reference field="0" count="1" selected="0">
            <x v="1"/>
          </reference>
          <reference field="2" count="1">
            <x v="0"/>
          </reference>
        </references>
      </pivotArea>
    </format>
    <format dxfId="9">
      <pivotArea dataOnly="0" labelOnly="1" fieldPosition="0">
        <references count="3">
          <reference field="0" count="1" selected="0">
            <x v="0"/>
          </reference>
          <reference field="1" count="1">
            <x v="0"/>
          </reference>
          <reference field="2" count="1" selected="0">
            <x v="1"/>
          </reference>
        </references>
      </pivotArea>
    </format>
    <format dxfId="8">
      <pivotArea dataOnly="0" labelOnly="1" fieldPosition="0">
        <references count="3">
          <reference field="0" count="1" selected="0">
            <x v="1"/>
          </reference>
          <reference field="1" count="1">
            <x v="1"/>
          </reference>
          <reference field="2" count="1" selected="0">
            <x v="0"/>
          </reference>
        </references>
      </pivotArea>
    </format>
    <format dxfId="7">
      <pivotArea dataOnly="0" labelOnly="1" outline="0" fieldPosition="0">
        <references count="1">
          <reference field="4294967294" count="2">
            <x v="0"/>
            <x v="1"/>
          </reference>
        </references>
      </pivotArea>
    </format>
  </formats>
  <pivotTableStyleInfo name="PivotStyleLight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6"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Budget">
  <location ref="A1:D5" firstHeaderRow="0" firstDataRow="1" firstDataCol="1"/>
  <pivotFields count="15">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numFmtId="166" showAll="0"/>
    <pivotField showAll="0"/>
    <pivotField showAll="0"/>
    <pivotField dataField="1" numFmtId="166" showAll="0"/>
    <pivotField dataField="1" numFmtId="166" showAll="0"/>
    <pivotField dataField="1" numFmtId="166" showAll="0"/>
    <pivotField showAll="0"/>
    <pivotField showAll="0"/>
    <pivotField showAll="0"/>
    <pivotField showAll="0"/>
  </pivotFields>
  <rowFields count="3">
    <field x="2"/>
    <field x="3"/>
    <field x="1"/>
  </rowFields>
  <rowItems count="4">
    <i>
      <x/>
    </i>
    <i r="1">
      <x/>
    </i>
    <i r="2">
      <x/>
    </i>
    <i t="grand">
      <x/>
    </i>
  </rowItems>
  <colFields count="1">
    <field x="-2"/>
  </colFields>
  <colItems count="3">
    <i>
      <x/>
    </i>
    <i i="1">
      <x v="1"/>
    </i>
    <i i="2">
      <x v="2"/>
    </i>
  </colItems>
  <dataFields count="3">
    <dataField name="Montant demandé" fld="9" baseField="2" baseItem="0"/>
    <dataField name="Autres sources" fld="10" baseField="0" baseItem="0"/>
    <dataField name="Total" fld="8" baseField="0" baseItem="0"/>
  </dataFields>
  <formats count="2">
    <format dxfId="6">
      <pivotArea outline="0" collapsedLevelsAreSubtotals="1" fieldPosition="0"/>
    </format>
    <format dxfId="5">
      <pivotArea dataOnly="0" labelOnly="1" outline="0" fieldPosition="0">
        <references count="1">
          <reference field="4294967294" count="3">
            <x v="0"/>
            <x v="1"/>
            <x v="2"/>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Objectives" displayName="Objectives" ref="A3:B7" totalsRowShown="0" headerRowDxfId="141" dataDxfId="140">
  <autoFilter ref="A3:B7">
    <filterColumn colId="0" hiddenButton="1"/>
    <filterColumn colId="1" hiddenButton="1"/>
  </autoFilter>
  <tableColumns count="2">
    <tableColumn id="4" name="Description de l’objectif" dataDxfId="139"/>
    <tableColumn id="3" name="No. de l’objectif" dataDxfId="138"/>
  </tableColumns>
  <tableStyleInfo name="TableStyleMedium2" showFirstColumn="0" showLastColumn="0" showRowStripes="1" showColumnStripes="0"/>
</table>
</file>

<file path=xl/tables/table2.xml><?xml version="1.0" encoding="utf-8"?>
<table xmlns="http://schemas.openxmlformats.org/spreadsheetml/2006/main" id="2" name="Outputs" displayName="Outputs" ref="A3:E20" totalsRowShown="0" headerRowDxfId="121" dataDxfId="120">
  <autoFilter ref="A3:E20"/>
  <tableColumns count="5">
    <tableColumn id="1" name="No. De l’objectif  " dataDxfId="119"/>
    <tableColumn id="6" name="Description du Résultat/Livrable" dataDxfId="118"/>
    <tableColumn id="5" name="No. du résultat" dataDxfId="117">
      <calculatedColumnFormula>IFERROR(IF(Outputs[[#This Row],[No. De l’objectif  ]]&lt;&gt;"",CONCATENATE(Outputs[[#This Row],[No. De l’objectif  ]],".",COUNTIF($A$4:$A4,A4)),""),"")</calculatedColumnFormula>
    </tableColumn>
    <tableColumn id="7" name="Indicateurs" dataDxfId="116"/>
    <tableColumn id="8" name="Moyens de vérification" dataDxfId="115"/>
  </tableColumns>
  <tableStyleInfo name="TableStyleMedium2" showFirstColumn="0" showLastColumn="0" showRowStripes="1" showColumnStripes="0"/>
</table>
</file>

<file path=xl/tables/table3.xml><?xml version="1.0" encoding="utf-8"?>
<table xmlns="http://schemas.openxmlformats.org/spreadsheetml/2006/main" id="3" name="Activities" displayName="Activities" ref="A3:I235" totalsRowShown="0" headerRowDxfId="104" dataDxfId="103">
  <autoFilter ref="A3:I23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9">
    <tableColumn id="6" name="No. du résultat/Livrable " dataDxfId="102"/>
    <tableColumn id="10" name="Description de l’activité " dataDxfId="101"/>
    <tableColumn id="9" name="No. de l’activité" dataDxfId="100">
      <calculatedColumnFormula>IFERROR(IF(Activities[[#This Row],[No. du résultat/Livrable ]]&lt;&gt;"",CONCATENATE(Activities[[#This Row],[No. du résultat/Livrable ]],".",COUNTIF($A$4:$A4,A4)),""),"")</calculatedColumnFormula>
    </tableColumn>
    <tableColumn id="11" name="Localisation(s) " dataDxfId="99"/>
    <tableColumn id="12" name="Date de début " dataDxfId="98"/>
    <tableColumn id="13" name="Date de fin" dataDxfId="97"/>
    <tableColumn id="14" name="Bénéficiaires directs " dataDxfId="96"/>
    <tableColumn id="15" name="Bénéficiaires indirects " dataDxfId="95"/>
    <tableColumn id="1" name="Duration" dataDxfId="94">
      <calculatedColumnFormula>Activities[[#This Row],[Date de fin]]-Activities[[#This Row],[Date de début ]]</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5" name="BudgetTable" displayName="BudgetTable" ref="A18:O204" totalsRowShown="0" headerRowDxfId="88" dataDxfId="87" tableBorderDxfId="86">
  <autoFilter ref="A18:O204"/>
  <sortState ref="A19:O20">
    <sortCondition ref="B16:B18"/>
  </sortState>
  <tableColumns count="15">
    <tableColumn id="1" name="Activité liée " dataDxfId="85"/>
    <tableColumn id="2" name="No. de Dépense" dataDxfId="84">
      <calculatedColumnFormula>IFERROR(IF(BudgetTable[[#This Row],[Activité liée ]]&lt;&gt;"",CONCATENATE(BudgetTable[[#This Row],[Activité liée ]],".",COUNTIF($A$19:$A19,A19)),""),"")</calculatedColumnFormula>
    </tableColumn>
    <tableColumn id="3" name="Catégorie de dépense " dataDxfId="83" totalsRowDxfId="82"/>
    <tableColumn id="4" name="Type de dépense " dataDxfId="81" totalsRowDxfId="80"/>
    <tableColumn id="5" name="Description" dataDxfId="79" totalsRowDxfId="78"/>
    <tableColumn id="6" name="Coût unitaire ($ E.U.) " dataDxfId="77" totalsRowDxfId="76"/>
    <tableColumn id="7" name="N° d'unités" dataDxfId="75" totalsRowDxfId="74"/>
    <tableColumn id="8" name="Type d'unité " dataDxfId="73" totalsRowDxfId="72"/>
    <tableColumn id="9" name="Coût total ($ E.U.)" dataDxfId="71" totalsRowDxfId="70">
      <calculatedColumnFormula>BudgetTable[[#This Row],[Coût unitaire ($ E.U.) ]]*BudgetTable[[#This Row],[N° d''unités]]</calculatedColumnFormula>
    </tableColumn>
    <tableColumn id="16" name="Montant demandé ($ E.U.)" dataDxfId="69" totalsRowDxfId="68">
      <calculatedColumnFormula>BudgetTable[[#This Row],[Coût total ($ E.U.)]]-BudgetTable[[#This Row],[Montant financé par d’autres sources ($ E.U.) ]]</calculatedColumnFormula>
    </tableColumn>
    <tableColumn id="11" name="Montant financé par d’autres sources ($ E.U.) " dataDxfId="67" totalsRowDxfId="66">
      <calculatedColumnFormula>BudgetTable[[#This Row],[Coût total ($ E.U.)]]-BudgetTable[[#This Row],[Montant demandé ($ E.U.)]]</calculatedColumnFormula>
    </tableColumn>
    <tableColumn id="12" name="Type de contribution " dataDxfId="65" totalsRowDxfId="64"/>
    <tableColumn id="13" name="Nom de la source de co-financement" dataDxfId="63" totalsRowDxfId="62"/>
    <tableColumn id="14" name="Type d'entité de co-financement" dataDxfId="61" totalsRowDxfId="60"/>
    <tableColumn id="15" name="Statut de co-financement " dataDxfId="59" totalsRowDxfId="58"/>
  </tableColumns>
  <tableStyleInfo name="TableStyleMedium9" showFirstColumn="0" showLastColumn="0" showRowStripes="1" showColumnStripes="0"/>
</table>
</file>

<file path=xl/tables/table5.xml><?xml version="1.0" encoding="utf-8"?>
<table xmlns="http://schemas.openxmlformats.org/spreadsheetml/2006/main" id="4" name="Team" displayName="Team" ref="A3:H397" totalsRowShown="0" headerRowDxfId="57" dataDxfId="56" tableBorderDxfId="55">
  <autoFilter ref="A3:H397"/>
  <tableColumns count="8">
    <tableColumn id="1" name="No. de dépense " dataDxfId="54"/>
    <tableColumn id="2" name="Type de collaboration" dataDxfId="53">
      <calculatedColumnFormula>IFERROR(INDEX(BudgetTable[[Type de dépense ]],MATCH(A4,BudgetTable[No. de Dépense],0)),"")</calculatedColumnFormula>
    </tableColumn>
    <tableColumn id="3" name="Nom" dataDxfId="52"/>
    <tableColumn id="4" name="Nationalité" dataDxfId="51"/>
    <tableColumn id="5" name="Affiliation professionnelle" dataDxfId="50"/>
    <tableColumn id="6" name="Qualifications/compétences/expérience professionnelle" dataDxfId="49"/>
    <tableColumn id="7" name="Années d’expérience" dataDxfId="48"/>
    <tableColumn id="8" name="Rôle dans le projet " dataDxfId="47"/>
  </tableColumns>
  <tableStyleInfo name="TableStyleMedium9" showFirstColumn="0" showLastColumn="0" showRowStripes="1" showColumnStripes="0"/>
</table>
</file>

<file path=xl/tables/table6.xml><?xml version="1.0" encoding="utf-8"?>
<table xmlns="http://schemas.openxmlformats.org/spreadsheetml/2006/main" id="6" name="Salaries_and_Fees" displayName="Salaries_and_Fees" ref="A1:A7" totalsRowShown="0">
  <autoFilter ref="A1:A7"/>
  <tableColumns count="1">
    <tableColumn id="1" name="Salaries_and_Fees"/>
  </tableColumns>
  <tableStyleInfo name="TableStyleMedium2" showFirstColumn="0" showLastColumn="0" showRowStripes="1" showColumnStripes="0"/>
</table>
</file>

<file path=xl/tables/table7.xml><?xml version="1.0" encoding="utf-8"?>
<table xmlns="http://schemas.openxmlformats.org/spreadsheetml/2006/main" id="7" name="Travel_and_per_diem" displayName="Travel_and_per_diem" ref="B1:B8" totalsRowShown="0">
  <autoFilter ref="B1:B8"/>
  <tableColumns count="1">
    <tableColumn id="1" name="Travel_and_per_diem"/>
  </tableColumns>
  <tableStyleInfo name="TableStyleMedium2" showFirstColumn="0" showLastColumn="0" showRowStripes="1" showColumnStripes="0"/>
</table>
</file>

<file path=xl/tables/table8.xml><?xml version="1.0" encoding="utf-8"?>
<table xmlns="http://schemas.openxmlformats.org/spreadsheetml/2006/main" id="8" name="Equipment_and_supplies" displayName="Equipment_and_supplies" ref="C1:C4" totalsRowShown="0">
  <autoFilter ref="C1:C4"/>
  <tableColumns count="1">
    <tableColumn id="1" name="Equipment_and_supplies"/>
  </tableColumns>
  <tableStyleInfo name="TableStyleMedium2" showFirstColumn="0" showLastColumn="0" showRowStripes="1" showColumnStripes="0"/>
</table>
</file>

<file path=xl/tables/table9.xml><?xml version="1.0" encoding="utf-8"?>
<table xmlns="http://schemas.openxmlformats.org/spreadsheetml/2006/main" id="9" name="Communication" displayName="Communication" ref="D1:D5" totalsRowShown="0">
  <autoFilter ref="D1:D5"/>
  <tableColumns count="1">
    <tableColumn id="1" name="Communication"/>
  </tableColumns>
  <tableStyleInfo name="TableStyleMedium2" showFirstColumn="0" showLastColumn="0" showRowStripes="1" showColumnStripes="0"/>
</table>
</file>

<file path=xl/tables/table10.xml><?xml version="1.0" encoding="utf-8"?>
<table xmlns="http://schemas.openxmlformats.org/spreadsheetml/2006/main" id="11" name="Services_and_other_costs" displayName="Services_and_other_costs" ref="E1:E6" totalsRowShown="0">
  <autoFilter ref="E1:E6"/>
  <tableColumns count="1">
    <tableColumn id="1" name="Other_costs_and_services"/>
  </tableColumns>
  <tableStyleInfo name="TableStyleMedium2" showFirstColumn="0" showLastColumn="0" showRowStripes="1" showColumnStripes="0"/>
</table>
</file>

<file path=xl/tables/table11.xml><?xml version="1.0" encoding="utf-8"?>
<table xmlns="http://schemas.openxmlformats.org/spreadsheetml/2006/main" id="12" name="Overhead" displayName="Overhead" ref="F1:F6" totalsRowShown="0">
  <autoFilter ref="F1:F6"/>
  <tableColumns count="1">
    <tableColumn id="1" name="Overhead"/>
  </tableColumns>
  <tableStyleInfo name="TableStyleMedium2" showFirstColumn="0" showLastColumn="0" showRowStripes="1" showColumnStripes="0"/>
</table>
</file>

<file path=xl/tables/table12.xml><?xml version="1.0" encoding="utf-8"?>
<table xmlns="http://schemas.openxmlformats.org/spreadsheetml/2006/main" id="13" name="Categories" displayName="Categories" ref="A17:B23" totalsRowShown="0" headerRowDxfId="4" dataDxfId="3" tableBorderDxfId="2">
  <autoFilter ref="A17:B23"/>
  <tableColumns count="2">
    <tableColumn id="1" name="Categories" dataDxfId="1"/>
    <tableColumn id="2" name="Range" dataDxfId="0"/>
  </tableColumns>
  <tableStyleInfo name="TableStyleMedium2" showFirstColumn="0" showLastColumn="0" showRowStripes="1" showColumnStripes="0"/>
</table>
</file>

<file path=xl/tables/table13.xml><?xml version="1.0" encoding="utf-8"?>
<table xmlns="http://schemas.openxmlformats.org/spreadsheetml/2006/main" id="14" name="Type_of_unit" displayName="Type_of_unit" ref="C9:C14" totalsRowShown="0">
  <autoFilter ref="C9:C14"/>
  <tableColumns count="1">
    <tableColumn id="1" name="Type_of_unit"/>
  </tableColumns>
  <tableStyleInfo name="TableStyleMedium2" showFirstColumn="0" showLastColumn="0" showRowStripes="1" showColumnStripes="0"/>
</table>
</file>

<file path=xl/tables/table14.xml><?xml version="1.0" encoding="utf-8"?>
<table xmlns="http://schemas.openxmlformats.org/spreadsheetml/2006/main" id="15" name="Type_of_contribution" displayName="Type_of_contribution" ref="B9:B13" totalsRowShown="0">
  <autoFilter ref="B9:B13"/>
  <tableColumns count="1">
    <tableColumn id="1" name="Type_of_contribution"/>
  </tableColumns>
  <tableStyleInfo name="TableStyleMedium2" showFirstColumn="0" showLastColumn="0" showRowStripes="1" showColumnStripes="0"/>
</table>
</file>

<file path=xl/tables/table15.xml><?xml version="1.0" encoding="utf-8"?>
<table xmlns="http://schemas.openxmlformats.org/spreadsheetml/2006/main" id="17" name="Table17" displayName="Table17" ref="D9:D16" totalsRowShown="0">
  <autoFilter ref="D9:D16"/>
  <tableColumns count="1">
    <tableColumn id="1" name="Type_of_cofunder"/>
  </tableColumns>
  <tableStyleInfo name="TableStyleMedium2" showFirstColumn="0" showLastColumn="0" showRowStripes="1" showColumnStripes="0"/>
</table>
</file>

<file path=xl/tables/table16.xml><?xml version="1.0" encoding="utf-8"?>
<table xmlns="http://schemas.openxmlformats.org/spreadsheetml/2006/main" id="18" name="Table18" displayName="Table18" ref="E9:E15" totalsRowShown="0">
  <autoFilter ref="E9:E15"/>
  <tableColumns count="1">
    <tableColumn id="1" name="Cofunding_status"/>
  </tableColumns>
  <tableStyleInfo name="TableStyleMedium2" showFirstColumn="0" showLastColumn="0" showRowStripes="1" showColumnStripes="0"/>
</table>
</file>

<file path=xl/tables/table17.xml><?xml version="1.0" encoding="utf-8"?>
<table xmlns="http://schemas.openxmlformats.org/spreadsheetml/2006/main" id="19" name="Type_of_collaboration" displayName="Type_of_collaboration" ref="F9:F15" totalsRowShown="0">
  <autoFilter ref="F9:F15"/>
  <tableColumns count="1">
    <tableColumn id="1" name="Type_of_collabor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table" Target="../tables/table6.xml"/><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GE7"/>
  <sheetViews>
    <sheetView tabSelected="1" zoomScaleNormal="100" workbookViewId="0">
      <selection activeCell="A4" sqref="A4"/>
    </sheetView>
  </sheetViews>
  <sheetFormatPr defaultColWidth="9.140625" defaultRowHeight="15" x14ac:dyDescent="0.25"/>
  <cols>
    <col min="1" max="1" width="152.140625" customWidth="1"/>
    <col min="2" max="2" width="14" customWidth="1"/>
  </cols>
  <sheetData>
    <row r="1" spans="1:187" ht="104.25" customHeight="1" x14ac:dyDescent="0.25">
      <c r="A1" s="1"/>
      <c r="B1" s="2"/>
    </row>
    <row r="2" spans="1:187" ht="148.5" customHeight="1" x14ac:dyDescent="0.25">
      <c r="A2" s="146" t="s">
        <v>127</v>
      </c>
      <c r="B2" s="146"/>
    </row>
    <row r="3" spans="1:187" s="5" customFormat="1" ht="38.25" customHeight="1" x14ac:dyDescent="0.25">
      <c r="A3" s="3" t="s">
        <v>24</v>
      </c>
      <c r="B3" s="4" t="s">
        <v>25</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row>
    <row r="4" spans="1:187" ht="97.5" customHeight="1" x14ac:dyDescent="0.25">
      <c r="A4" s="76"/>
      <c r="B4" s="77">
        <v>1</v>
      </c>
    </row>
    <row r="5" spans="1:187" ht="97.5" customHeight="1" x14ac:dyDescent="0.25">
      <c r="A5" s="76"/>
      <c r="B5" s="77">
        <v>2</v>
      </c>
    </row>
    <row r="6" spans="1:187" ht="97.5" customHeight="1" x14ac:dyDescent="0.25">
      <c r="A6" s="76"/>
      <c r="B6" s="77">
        <v>3</v>
      </c>
    </row>
    <row r="7" spans="1:187" ht="97.5" customHeight="1" x14ac:dyDescent="0.25">
      <c r="A7" s="76"/>
      <c r="B7" s="77">
        <v>4</v>
      </c>
    </row>
  </sheetData>
  <sheetProtection algorithmName="SHA-512" hashValue="PlG5pYoWu9hRSeA+4mg0onJAv9Jc51+znUE90HpHlmd2o9iUWWVk+IJOq2RjU9/AJ2/22hzefIFfOBwChmuwng==" saltValue="mGh1lu0407KkJru/WBOnCg==" spinCount="100000" sheet="1" formatRows="0" selectLockedCells="1"/>
  <mergeCells count="1">
    <mergeCell ref="A2:B2"/>
  </mergeCells>
  <conditionalFormatting sqref="GF1:XFD1 A1:B1">
    <cfRule type="containsBlanks" dxfId="149" priority="13">
      <formula>LEN(TRIM(A1))=0</formula>
    </cfRule>
    <cfRule type="expression" dxfId="148" priority="14">
      <formula>#REF!="rowObjective"</formula>
    </cfRule>
    <cfRule type="expression" dxfId="147" priority="15">
      <formula>#REF!="rowActivity"</formula>
    </cfRule>
    <cfRule type="expression" dxfId="146" priority="16">
      <formula>#REF!="rowOutput"</formula>
    </cfRule>
  </conditionalFormatting>
  <conditionalFormatting sqref="GF2:XFD3 A3:B3 A2">
    <cfRule type="containsBlanks" dxfId="145" priority="25">
      <formula>LEN(TRIM(A2))=0</formula>
    </cfRule>
    <cfRule type="expression" dxfId="144" priority="26">
      <formula>#REF!="rowObjective"</formula>
    </cfRule>
    <cfRule type="expression" dxfId="143" priority="27">
      <formula>#REF!="rowActivity"</formula>
    </cfRule>
    <cfRule type="expression" dxfId="142" priority="28">
      <formula>#REF!="rowOutput"</formula>
    </cfRule>
  </conditionalFormatting>
  <dataValidations count="1">
    <dataValidation type="textLength" operator="lessThan" allowBlank="1" showInputMessage="1" showErrorMessage="1" prompt="Veuillez ajouter la description de l'objectif (1000 caractères maximum). " sqref="A4:A7">
      <formula1>1000</formula1>
    </dataValidation>
  </dataValidations>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E20"/>
  <sheetViews>
    <sheetView zoomScaleNormal="100" workbookViewId="0">
      <selection activeCell="A4" sqref="A4"/>
    </sheetView>
  </sheetViews>
  <sheetFormatPr defaultColWidth="9.140625" defaultRowHeight="15" x14ac:dyDescent="0.25"/>
  <cols>
    <col min="1" max="1" width="13" style="15" customWidth="1"/>
    <col min="2" max="2" width="49" style="15" customWidth="1"/>
    <col min="3" max="3" width="9.42578125" style="15" customWidth="1"/>
    <col min="4" max="4" width="40.5703125" style="15" customWidth="1"/>
    <col min="5" max="5" width="44.140625" style="15" customWidth="1"/>
    <col min="6" max="16384" width="9.140625" style="15"/>
  </cols>
  <sheetData>
    <row r="1" spans="1:5" ht="104.25" customHeight="1" x14ac:dyDescent="0.25">
      <c r="A1" s="10"/>
      <c r="B1" s="11"/>
      <c r="C1" s="12"/>
      <c r="D1" s="13"/>
      <c r="E1" s="14"/>
    </row>
    <row r="2" spans="1:5" ht="111.75" customHeight="1" x14ac:dyDescent="0.25">
      <c r="A2" s="147" t="s">
        <v>114</v>
      </c>
      <c r="B2" s="147"/>
      <c r="C2" s="147"/>
      <c r="D2" s="147"/>
      <c r="E2" s="147"/>
    </row>
    <row r="3" spans="1:5" s="20" customFormat="1" ht="38.25" customHeight="1" x14ac:dyDescent="0.25">
      <c r="A3" s="16" t="s">
        <v>26</v>
      </c>
      <c r="B3" s="17" t="s">
        <v>27</v>
      </c>
      <c r="C3" s="18" t="s">
        <v>28</v>
      </c>
      <c r="D3" s="17" t="s">
        <v>29</v>
      </c>
      <c r="E3" s="19" t="s">
        <v>30</v>
      </c>
    </row>
    <row r="4" spans="1:5" ht="79.5" customHeight="1" x14ac:dyDescent="0.25">
      <c r="A4" s="75"/>
      <c r="B4" s="75"/>
      <c r="C4" s="30" t="str">
        <f>IFERROR(IF(Outputs[[#This Row],[No. De l’objectif  ]]&lt;&gt;"",CONCATENATE(Outputs[[#This Row],[No. De l’objectif  ]],".",COUNTIF($A$4:$A4,A4)),""),"")</f>
        <v/>
      </c>
      <c r="D4" s="75"/>
      <c r="E4" s="75"/>
    </row>
    <row r="5" spans="1:5" ht="80.099999999999994" customHeight="1" x14ac:dyDescent="0.25">
      <c r="A5" s="89"/>
      <c r="B5" s="75"/>
      <c r="C5" s="30" t="str">
        <f>IFERROR(IF(Outputs[[#This Row],[No. De l’objectif  ]]&lt;&gt;"",CONCATENATE(Outputs[[#This Row],[No. De l’objectif  ]],".",COUNTIF($A$4:$A5,A5)),""),"")</f>
        <v/>
      </c>
      <c r="D5" s="75"/>
      <c r="E5" s="75"/>
    </row>
    <row r="6" spans="1:5" ht="80.099999999999994" customHeight="1" x14ac:dyDescent="0.25">
      <c r="A6" s="75"/>
      <c r="B6" s="75"/>
      <c r="C6" s="30" t="str">
        <f>IFERROR(IF(Outputs[[#This Row],[No. De l’objectif  ]]&lt;&gt;"",CONCATENATE(Outputs[[#This Row],[No. De l’objectif  ]],".",COUNTIF($A$4:$A6,A6)),""),"")</f>
        <v/>
      </c>
      <c r="D6" s="75"/>
      <c r="E6" s="75"/>
    </row>
    <row r="7" spans="1:5" ht="80.099999999999994" customHeight="1" x14ac:dyDescent="0.25">
      <c r="A7" s="75"/>
      <c r="B7" s="75"/>
      <c r="C7" s="30" t="str">
        <f>IFERROR(IF(Outputs[[#This Row],[No. De l’objectif  ]]&lt;&gt;"",CONCATENATE(Outputs[[#This Row],[No. De l’objectif  ]],".",COUNTIF($A$4:$A7,A7)),""),"")</f>
        <v/>
      </c>
      <c r="D7" s="75"/>
      <c r="E7" s="75"/>
    </row>
    <row r="8" spans="1:5" ht="80.099999999999994" customHeight="1" x14ac:dyDescent="0.25">
      <c r="A8" s="75"/>
      <c r="B8" s="75"/>
      <c r="C8" s="30" t="str">
        <f>IFERROR(IF(Outputs[[#This Row],[No. De l’objectif  ]]&lt;&gt;"",CONCATENATE(Outputs[[#This Row],[No. De l’objectif  ]],".",COUNTIF($A$4:$A8,A8)),""),"")</f>
        <v/>
      </c>
      <c r="D8" s="75"/>
      <c r="E8" s="75"/>
    </row>
    <row r="9" spans="1:5" ht="80.099999999999994" customHeight="1" x14ac:dyDescent="0.25">
      <c r="A9" s="75"/>
      <c r="B9" s="75"/>
      <c r="C9" s="30" t="str">
        <f>IFERROR(IF(Outputs[[#This Row],[No. De l’objectif  ]]&lt;&gt;"",CONCATENATE(Outputs[[#This Row],[No. De l’objectif  ]],".",COUNTIF($A$4:$A9,A9)),""),"")</f>
        <v/>
      </c>
      <c r="D9" s="75"/>
      <c r="E9" s="75"/>
    </row>
    <row r="10" spans="1:5" ht="80.099999999999994" customHeight="1" x14ac:dyDescent="0.25">
      <c r="A10" s="75"/>
      <c r="B10" s="75"/>
      <c r="C10" s="30" t="str">
        <f>IFERROR(IF(Outputs[[#This Row],[No. De l’objectif  ]]&lt;&gt;"",CONCATENATE(Outputs[[#This Row],[No. De l’objectif  ]],".",COUNTIF($A$4:$A10,A10)),""),"")</f>
        <v/>
      </c>
      <c r="D10" s="75"/>
      <c r="E10" s="75"/>
    </row>
    <row r="11" spans="1:5" ht="80.099999999999994" customHeight="1" x14ac:dyDescent="0.25">
      <c r="A11" s="75"/>
      <c r="B11" s="75"/>
      <c r="C11" s="30" t="str">
        <f>IFERROR(IF(Outputs[[#This Row],[No. De l’objectif  ]]&lt;&gt;"",CONCATENATE(Outputs[[#This Row],[No. De l’objectif  ]],".",COUNTIF($A$4:$A11,A11)),""),"")</f>
        <v/>
      </c>
      <c r="D11" s="75"/>
      <c r="E11" s="75"/>
    </row>
    <row r="12" spans="1:5" ht="80.099999999999994" customHeight="1" x14ac:dyDescent="0.25">
      <c r="A12" s="75"/>
      <c r="B12" s="75"/>
      <c r="C12" s="30" t="str">
        <f>IFERROR(IF(Outputs[[#This Row],[No. De l’objectif  ]]&lt;&gt;"",CONCATENATE(Outputs[[#This Row],[No. De l’objectif  ]],".",COUNTIF($A$4:$A12,A12)),""),"")</f>
        <v/>
      </c>
      <c r="D12" s="75"/>
      <c r="E12" s="75"/>
    </row>
    <row r="13" spans="1:5" ht="80.099999999999994" customHeight="1" x14ac:dyDescent="0.25">
      <c r="A13" s="75"/>
      <c r="B13" s="75"/>
      <c r="C13" s="30" t="str">
        <f>IFERROR(IF(Outputs[[#This Row],[No. De l’objectif  ]]&lt;&gt;"",CONCATENATE(Outputs[[#This Row],[No. De l’objectif  ]],".",COUNTIF($A$4:$A13,A13)),""),"")</f>
        <v/>
      </c>
      <c r="D13" s="75"/>
      <c r="E13" s="75"/>
    </row>
    <row r="14" spans="1:5" ht="80.099999999999994" customHeight="1" x14ac:dyDescent="0.25">
      <c r="A14" s="75"/>
      <c r="B14" s="75"/>
      <c r="C14" s="30" t="str">
        <f>IFERROR(IF(Outputs[[#This Row],[No. De l’objectif  ]]&lt;&gt;"",CONCATENATE(Outputs[[#This Row],[No. De l’objectif  ]],".",COUNTIF($A$4:$A14,A14)),""),"")</f>
        <v/>
      </c>
      <c r="D14" s="75"/>
      <c r="E14" s="75"/>
    </row>
    <row r="15" spans="1:5" ht="80.099999999999994" customHeight="1" x14ac:dyDescent="0.25">
      <c r="A15" s="75"/>
      <c r="B15" s="75"/>
      <c r="C15" s="30" t="str">
        <f>IFERROR(IF(Outputs[[#This Row],[No. De l’objectif  ]]&lt;&gt;"",CONCATENATE(Outputs[[#This Row],[No. De l’objectif  ]],".",COUNTIF($A$4:$A15,A15)),""),"")</f>
        <v/>
      </c>
      <c r="D15" s="75"/>
      <c r="E15" s="75"/>
    </row>
    <row r="16" spans="1:5" ht="80.099999999999994" customHeight="1" x14ac:dyDescent="0.25">
      <c r="A16" s="75"/>
      <c r="B16" s="75"/>
      <c r="C16" s="30" t="str">
        <f>IFERROR(IF(Outputs[[#This Row],[No. De l’objectif  ]]&lt;&gt;"",CONCATENATE(Outputs[[#This Row],[No. De l’objectif  ]],".",COUNTIF($A$4:$A16,A16)),""),"")</f>
        <v/>
      </c>
      <c r="D16" s="75"/>
      <c r="E16" s="75"/>
    </row>
    <row r="17" spans="1:5" ht="80.099999999999994" customHeight="1" x14ac:dyDescent="0.25">
      <c r="A17" s="75"/>
      <c r="B17" s="75"/>
      <c r="C17" s="30" t="str">
        <f>IFERROR(IF(Outputs[[#This Row],[No. De l’objectif  ]]&lt;&gt;"",CONCATENATE(Outputs[[#This Row],[No. De l’objectif  ]],".",COUNTIF($A$4:$A17,A17)),""),"")</f>
        <v/>
      </c>
      <c r="D17" s="75"/>
      <c r="E17" s="75"/>
    </row>
    <row r="18" spans="1:5" ht="80.099999999999994" customHeight="1" x14ac:dyDescent="0.25">
      <c r="A18" s="75"/>
      <c r="B18" s="75"/>
      <c r="C18" s="30" t="str">
        <f>IFERROR(IF(Outputs[[#This Row],[No. De l’objectif  ]]&lt;&gt;"",CONCATENATE(Outputs[[#This Row],[No. De l’objectif  ]],".",COUNTIF($A$4:$A18,A18)),""),"")</f>
        <v/>
      </c>
      <c r="D18" s="75"/>
      <c r="E18" s="75"/>
    </row>
    <row r="19" spans="1:5" ht="80.099999999999994" customHeight="1" x14ac:dyDescent="0.25">
      <c r="A19" s="75"/>
      <c r="B19" s="75"/>
      <c r="C19" s="30" t="str">
        <f>IFERROR(IF(Outputs[[#This Row],[No. De l’objectif  ]]&lt;&gt;"",CONCATENATE(Outputs[[#This Row],[No. De l’objectif  ]],".",COUNTIF($A$4:$A19,A19)),""),"")</f>
        <v/>
      </c>
      <c r="D19" s="75"/>
      <c r="E19" s="75"/>
    </row>
    <row r="20" spans="1:5" ht="80.099999999999994" customHeight="1" x14ac:dyDescent="0.25">
      <c r="A20" s="75"/>
      <c r="B20" s="75"/>
      <c r="C20" s="30" t="str">
        <f>IFERROR(IF(Outputs[[#This Row],[No. De l’objectif  ]]&lt;&gt;"",CONCATENATE(Outputs[[#This Row],[No. De l’objectif  ]],".",COUNTIF($A$4:$A20,A20)),""),"")</f>
        <v/>
      </c>
      <c r="D20" s="75"/>
      <c r="E20" s="75"/>
    </row>
  </sheetData>
  <sheetProtection algorithmName="SHA-512" hashValue="+VeZugQj5a1WFuQidLrQeOES5ehLa8pUr5/2X0nORmnGAvzuC88imiZj2ro+7X+9QPB72o/UGkW2rwlMd4r+CA==" saltValue="fvdnCEz29TCd4r0ovtGBGQ==" spinCount="100000" sheet="1" objects="1" scenarios="1" formatRows="0" selectLockedCells="1"/>
  <mergeCells count="1">
    <mergeCell ref="A2:E2"/>
  </mergeCells>
  <conditionalFormatting sqref="A1:XFD1">
    <cfRule type="containsBlanks" dxfId="137" priority="9">
      <formula>LEN(TRIM(A1))=0</formula>
    </cfRule>
    <cfRule type="expression" dxfId="136" priority="10">
      <formula>#REF!="rowObjective"</formula>
    </cfRule>
    <cfRule type="expression" dxfId="135" priority="11">
      <formula>#REF!="rowActivity"</formula>
    </cfRule>
    <cfRule type="expression" dxfId="134" priority="12">
      <formula>#REF!="rowOutput"</formula>
    </cfRule>
  </conditionalFormatting>
  <conditionalFormatting sqref="A2 F2:XFD2 B3:XFD3">
    <cfRule type="containsBlanks" dxfId="133" priority="13">
      <formula>LEN(TRIM(A2))=0</formula>
    </cfRule>
    <cfRule type="expression" dxfId="132" priority="14">
      <formula>#REF!="rowObjective"</formula>
    </cfRule>
    <cfRule type="expression" dxfId="131" priority="15">
      <formula>#REF!="rowActivity"</formula>
    </cfRule>
    <cfRule type="expression" dxfId="130" priority="16">
      <formula>#REF!="rowOutput"</formula>
    </cfRule>
  </conditionalFormatting>
  <conditionalFormatting sqref="A3">
    <cfRule type="containsBlanks" dxfId="129" priority="5">
      <formula>LEN(TRIM(A3))=0</formula>
    </cfRule>
    <cfRule type="expression" dxfId="128" priority="6">
      <formula>#REF!="rowObjective"</formula>
    </cfRule>
    <cfRule type="expression" dxfId="127" priority="7">
      <formula>#REF!="rowActivity"</formula>
    </cfRule>
    <cfRule type="expression" dxfId="126" priority="8">
      <formula>#REF!="rowOutput"</formula>
    </cfRule>
  </conditionalFormatting>
  <conditionalFormatting sqref="B4:E20">
    <cfRule type="expression" dxfId="125" priority="3">
      <formula>ISBLANK(A4)</formula>
    </cfRule>
  </conditionalFormatting>
  <conditionalFormatting sqref="D4:D20">
    <cfRule type="expression" dxfId="124" priority="2">
      <formula>ISBLANK($B4)</formula>
    </cfRule>
  </conditionalFormatting>
  <conditionalFormatting sqref="A4:A5 A7:A20">
    <cfRule type="expression" dxfId="123" priority="1">
      <formula>ISBLANK($A3)</formula>
    </cfRule>
  </conditionalFormatting>
  <conditionalFormatting sqref="A6">
    <cfRule type="expression" dxfId="122" priority="30">
      <formula>ISBLANK($A4)</formula>
    </cfRule>
  </conditionalFormatting>
  <dataValidations xWindow="85" yWindow="732" count="3">
    <dataValidation type="textLength" operator="lessThan" allowBlank="1" showInputMessage="1" showErrorMessage="1" prompt="Veuillez énumérer les moyens de vérification de  vos indicateurs  (1000 caractères maximum)." sqref="E4:E20">
      <formula1>1000</formula1>
    </dataValidation>
    <dataValidation type="textLength" operator="lessThan" allowBlank="1" showInputMessage="1" showErrorMessage="1" prompt="Chaque indicateur doit être clairement défini en termes qualitatifs et/ou quantitatifs et ventilé par genre et/ou doit indiquer le degré de la contribution apportée à l’autonomisation des jeunes (1000 caractères maximum)." sqref="D4:D20">
      <formula1>1000</formula1>
    </dataValidation>
    <dataValidation type="textLength" operator="lessThan" allowBlank="1" showInputMessage="1" showErrorMessage="1" prompt="Veuillez ajouter la description du résultat/livrable (1000 caractères maximum)." sqref="B4:B20">
      <formula1>1000</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xWindow="85" yWindow="732" count="1">
        <x14:dataValidation type="list" allowBlank="1" showInputMessage="1" showErrorMessage="1" errorTitle="This is not a valid objective" error="Please select an objective from the dropdown list." prompt="Veuillez sélectionner un Objectif en faisant défiler le menu en bas à droite de la cellule. Si aucun objectif ne s’affiche, retournez à l'onglet &quot;Objectifs&quot; pour en créer un ou plusieurs.">
          <x14:formula1>
            <xm:f>Objectifs!$B$4:$B$7</xm:f>
          </x14:formula1>
          <xm:sqref>A4:A20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GP235"/>
  <sheetViews>
    <sheetView zoomScaleNormal="100" workbookViewId="0">
      <selection activeCell="A5" sqref="A5"/>
    </sheetView>
  </sheetViews>
  <sheetFormatPr defaultColWidth="9.140625" defaultRowHeight="15" x14ac:dyDescent="0.25"/>
  <cols>
    <col min="1" max="1" width="19" style="15" customWidth="1"/>
    <col min="2" max="2" width="55.42578125" style="15" customWidth="1"/>
    <col min="3" max="3" width="9.42578125" style="15" customWidth="1"/>
    <col min="4" max="4" width="40.5703125" style="15" customWidth="1"/>
    <col min="5" max="5" width="18.5703125" style="15" customWidth="1"/>
    <col min="6" max="6" width="19.7109375" style="15" customWidth="1"/>
    <col min="7" max="7" width="34" style="15" customWidth="1"/>
    <col min="8" max="8" width="33.28515625" style="15" customWidth="1"/>
    <col min="9" max="9" width="20.28515625" style="15" hidden="1" customWidth="1"/>
    <col min="10" max="10" width="17.140625" style="15" customWidth="1"/>
    <col min="11" max="11" width="17.7109375" style="15" customWidth="1"/>
    <col min="12" max="12" width="27" style="15" customWidth="1"/>
    <col min="13" max="13" width="28.85546875" style="15" customWidth="1"/>
    <col min="14" max="16384" width="9.140625" style="15"/>
  </cols>
  <sheetData>
    <row r="1" spans="1:198" ht="104.25" customHeight="1" x14ac:dyDescent="0.25">
      <c r="A1" s="10"/>
      <c r="B1" s="11"/>
      <c r="C1" s="12"/>
      <c r="D1" s="13"/>
      <c r="E1" s="14"/>
      <c r="F1" s="21"/>
      <c r="G1" s="22"/>
      <c r="H1" s="14"/>
      <c r="I1" s="14"/>
      <c r="J1" s="23"/>
      <c r="K1" s="23"/>
      <c r="L1" s="14"/>
      <c r="M1" s="14"/>
    </row>
    <row r="2" spans="1:198" ht="127.5" customHeight="1" x14ac:dyDescent="0.25">
      <c r="A2" s="147" t="s">
        <v>115</v>
      </c>
      <c r="B2" s="147"/>
      <c r="C2" s="147"/>
      <c r="D2" s="147"/>
      <c r="E2" s="147"/>
      <c r="F2" s="147"/>
      <c r="G2" s="147"/>
      <c r="H2" s="147"/>
      <c r="I2" s="24"/>
      <c r="J2" s="23"/>
      <c r="K2" s="23"/>
      <c r="L2" s="14"/>
      <c r="M2" s="14"/>
    </row>
    <row r="3" spans="1:198" s="20" customFormat="1" ht="50.25" customHeight="1" x14ac:dyDescent="0.25">
      <c r="A3" s="17" t="s">
        <v>31</v>
      </c>
      <c r="B3" s="25" t="s">
        <v>32</v>
      </c>
      <c r="C3" s="25" t="s">
        <v>33</v>
      </c>
      <c r="D3" s="26" t="s">
        <v>34</v>
      </c>
      <c r="E3" s="27" t="s">
        <v>35</v>
      </c>
      <c r="F3" s="27" t="s">
        <v>36</v>
      </c>
      <c r="G3" s="26" t="s">
        <v>37</v>
      </c>
      <c r="H3" s="26" t="s">
        <v>38</v>
      </c>
      <c r="I3" s="87" t="s">
        <v>18</v>
      </c>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row>
    <row r="4" spans="1:198" ht="30" hidden="1" customHeight="1" x14ac:dyDescent="0.25">
      <c r="A4" s="9" t="s">
        <v>72</v>
      </c>
      <c r="B4" s="129" t="s">
        <v>71</v>
      </c>
      <c r="C4" s="15" t="s">
        <v>71</v>
      </c>
      <c r="D4" s="75"/>
      <c r="E4" s="82"/>
      <c r="F4" s="82"/>
      <c r="G4" s="75"/>
      <c r="H4" s="75"/>
      <c r="I4" s="9">
        <f>Activities[[#This Row],[Date de fin]]-Activities[[#This Row],[Date de début ]]</f>
        <v>0</v>
      </c>
    </row>
    <row r="5" spans="1:198" ht="30" customHeight="1" x14ac:dyDescent="0.25">
      <c r="A5" s="9"/>
      <c r="B5" s="75"/>
      <c r="C5" s="15" t="str">
        <f>IFERROR(IF(Activities[[#This Row],[No. du résultat/Livrable ]]&lt;&gt;"",CONCATENATE(Activities[[#This Row],[No. du résultat/Livrable ]],".",COUNTIF($A$4:$A5,A5)),""),"")</f>
        <v/>
      </c>
      <c r="D5" s="75"/>
      <c r="E5" s="162"/>
      <c r="F5" s="162"/>
      <c r="G5" s="75"/>
      <c r="H5" s="75"/>
      <c r="I5" s="9">
        <f>Activities[[#This Row],[Date de fin]]-Activities[[#This Row],[Date de début ]]</f>
        <v>0</v>
      </c>
    </row>
    <row r="6" spans="1:198" ht="30" customHeight="1" x14ac:dyDescent="0.25">
      <c r="A6" s="9"/>
      <c r="B6" s="75"/>
      <c r="C6" s="15" t="str">
        <f>IFERROR(IF(Activities[[#This Row],[No. du résultat/Livrable ]]&lt;&gt;"",CONCATENATE(Activities[[#This Row],[No. du résultat/Livrable ]],".",COUNTIF($A$4:$A6,A6)),""),"")</f>
        <v/>
      </c>
      <c r="D6" s="75"/>
      <c r="E6" s="162"/>
      <c r="F6" s="162"/>
      <c r="G6" s="75"/>
      <c r="H6" s="75"/>
      <c r="I6" s="9">
        <f>Activities[[#This Row],[Date de fin]]-Activities[[#This Row],[Date de début ]]</f>
        <v>0</v>
      </c>
    </row>
    <row r="7" spans="1:198" ht="30" customHeight="1" x14ac:dyDescent="0.25">
      <c r="A7" s="9"/>
      <c r="B7" s="75"/>
      <c r="C7" s="15" t="str">
        <f>IFERROR(IF(Activities[[#This Row],[No. du résultat/Livrable ]]&lt;&gt;"",CONCATENATE(Activities[[#This Row],[No. du résultat/Livrable ]],".",COUNTIF($A$4:$A7,A7)),""),"")</f>
        <v/>
      </c>
      <c r="D7" s="75"/>
      <c r="E7" s="162"/>
      <c r="F7" s="162"/>
      <c r="G7" s="75"/>
      <c r="H7" s="75"/>
      <c r="I7" s="9">
        <f>Activities[[#This Row],[Date de fin]]-Activities[[#This Row],[Date de début ]]</f>
        <v>0</v>
      </c>
    </row>
    <row r="8" spans="1:198" ht="30" customHeight="1" x14ac:dyDescent="0.25">
      <c r="A8" s="9"/>
      <c r="B8" s="75"/>
      <c r="C8" s="15" t="str">
        <f>IFERROR(IF(Activities[[#This Row],[No. du résultat/Livrable ]]&lt;&gt;"",CONCATENATE(Activities[[#This Row],[No. du résultat/Livrable ]],".",COUNTIF($A$4:$A8,A8)),""),"")</f>
        <v/>
      </c>
      <c r="D8" s="75"/>
      <c r="E8" s="162"/>
      <c r="F8" s="162"/>
      <c r="G8" s="75"/>
      <c r="H8" s="75"/>
      <c r="I8" s="9">
        <f>Activities[[#This Row],[Date de fin]]-Activities[[#This Row],[Date de début ]]</f>
        <v>0</v>
      </c>
    </row>
    <row r="9" spans="1:198" ht="30" customHeight="1" x14ac:dyDescent="0.25">
      <c r="A9" s="9"/>
      <c r="B9" s="75"/>
      <c r="C9" s="15" t="str">
        <f>IFERROR(IF(Activities[[#This Row],[No. du résultat/Livrable ]]&lt;&gt;"",CONCATENATE(Activities[[#This Row],[No. du résultat/Livrable ]],".",COUNTIF($A$4:$A9,A9)),""),"")</f>
        <v/>
      </c>
      <c r="D9" s="75"/>
      <c r="E9" s="162"/>
      <c r="F9" s="162"/>
      <c r="G9" s="75"/>
      <c r="H9" s="75"/>
      <c r="I9" s="9">
        <f>Activities[[#This Row],[Date de fin]]-Activities[[#This Row],[Date de début ]]</f>
        <v>0</v>
      </c>
    </row>
    <row r="10" spans="1:198" ht="30" customHeight="1" x14ac:dyDescent="0.25">
      <c r="A10" s="9"/>
      <c r="B10" s="75"/>
      <c r="C10" s="15" t="str">
        <f>IFERROR(IF(Activities[[#This Row],[No. du résultat/Livrable ]]&lt;&gt;"",CONCATENATE(Activities[[#This Row],[No. du résultat/Livrable ]],".",COUNTIF($A$4:$A10,A10)),""),"")</f>
        <v/>
      </c>
      <c r="D10" s="75"/>
      <c r="E10" s="162"/>
      <c r="F10" s="162"/>
      <c r="G10" s="75"/>
      <c r="H10" s="75"/>
      <c r="I10" s="9">
        <f>Activities[[#This Row],[Date de fin]]-Activities[[#This Row],[Date de début ]]</f>
        <v>0</v>
      </c>
    </row>
    <row r="11" spans="1:198" ht="30" customHeight="1" x14ac:dyDescent="0.25">
      <c r="A11" s="9"/>
      <c r="B11" s="75"/>
      <c r="C11" s="15" t="str">
        <f>IFERROR(IF(Activities[[#This Row],[No. du résultat/Livrable ]]&lt;&gt;"",CONCATENATE(Activities[[#This Row],[No. du résultat/Livrable ]],".",COUNTIF($A$4:$A11,A11)),""),"")</f>
        <v/>
      </c>
      <c r="D11" s="75"/>
      <c r="E11" s="162"/>
      <c r="F11" s="162"/>
      <c r="G11" s="75"/>
      <c r="H11" s="75"/>
      <c r="I11" s="9">
        <f>Activities[[#This Row],[Date de fin]]-Activities[[#This Row],[Date de début ]]</f>
        <v>0</v>
      </c>
    </row>
    <row r="12" spans="1:198" ht="30" customHeight="1" x14ac:dyDescent="0.25">
      <c r="A12" s="9"/>
      <c r="B12" s="75"/>
      <c r="C12" s="15" t="str">
        <f>IFERROR(IF(Activities[[#This Row],[No. du résultat/Livrable ]]&lt;&gt;"",CONCATENATE(Activities[[#This Row],[No. du résultat/Livrable ]],".",COUNTIF($A$4:$A12,A12)),""),"")</f>
        <v/>
      </c>
      <c r="D12" s="75"/>
      <c r="E12" s="162"/>
      <c r="F12" s="162"/>
      <c r="G12" s="75"/>
      <c r="H12" s="75"/>
      <c r="I12" s="9">
        <f>Activities[[#This Row],[Date de fin]]-Activities[[#This Row],[Date de début ]]</f>
        <v>0</v>
      </c>
    </row>
    <row r="13" spans="1:198" ht="30" customHeight="1" x14ac:dyDescent="0.25">
      <c r="A13" s="9"/>
      <c r="B13" s="75"/>
      <c r="C13" s="15" t="str">
        <f>IFERROR(IF(Activities[[#This Row],[No. du résultat/Livrable ]]&lt;&gt;"",CONCATENATE(Activities[[#This Row],[No. du résultat/Livrable ]],".",COUNTIF($A$4:$A13,A13)),""),"")</f>
        <v/>
      </c>
      <c r="D13" s="75"/>
      <c r="E13" s="162"/>
      <c r="F13" s="162"/>
      <c r="G13" s="75"/>
      <c r="H13" s="75"/>
      <c r="I13" s="9">
        <f>Activities[[#This Row],[Date de fin]]-Activities[[#This Row],[Date de début ]]</f>
        <v>0</v>
      </c>
    </row>
    <row r="14" spans="1:198" ht="30" customHeight="1" x14ac:dyDescent="0.25">
      <c r="A14" s="9"/>
      <c r="B14" s="75"/>
      <c r="C14" s="15" t="str">
        <f>IFERROR(IF(Activities[[#This Row],[No. du résultat/Livrable ]]&lt;&gt;"",CONCATENATE(Activities[[#This Row],[No. du résultat/Livrable ]],".",COUNTIF($A$4:$A14,A14)),""),"")</f>
        <v/>
      </c>
      <c r="D14" s="75"/>
      <c r="E14" s="162"/>
      <c r="F14" s="162"/>
      <c r="G14" s="75"/>
      <c r="H14" s="75"/>
      <c r="I14" s="9">
        <f>Activities[[#This Row],[Date de fin]]-Activities[[#This Row],[Date de début ]]</f>
        <v>0</v>
      </c>
    </row>
    <row r="15" spans="1:198" ht="30" customHeight="1" x14ac:dyDescent="0.25">
      <c r="A15" s="9"/>
      <c r="B15" s="75"/>
      <c r="C15" s="15" t="str">
        <f>IFERROR(IF(Activities[[#This Row],[No. du résultat/Livrable ]]&lt;&gt;"",CONCATENATE(Activities[[#This Row],[No. du résultat/Livrable ]],".",COUNTIF($A$4:$A15,A15)),""),"")</f>
        <v/>
      </c>
      <c r="D15" s="75"/>
      <c r="E15" s="162"/>
      <c r="F15" s="162"/>
      <c r="G15" s="75"/>
      <c r="H15" s="75"/>
      <c r="I15" s="9">
        <f>Activities[[#This Row],[Date de fin]]-Activities[[#This Row],[Date de début ]]</f>
        <v>0</v>
      </c>
    </row>
    <row r="16" spans="1:198" ht="30" customHeight="1" x14ac:dyDescent="0.25">
      <c r="A16" s="9"/>
      <c r="B16" s="75"/>
      <c r="C16" s="15" t="str">
        <f>IFERROR(IF(Activities[[#This Row],[No. du résultat/Livrable ]]&lt;&gt;"",CONCATENATE(Activities[[#This Row],[No. du résultat/Livrable ]],".",COUNTIF($A$4:$A16,A16)),""),"")</f>
        <v/>
      </c>
      <c r="D16" s="75"/>
      <c r="E16" s="162"/>
      <c r="F16" s="162"/>
      <c r="G16" s="75"/>
      <c r="H16" s="75"/>
      <c r="I16" s="9">
        <f>Activities[[#This Row],[Date de fin]]-Activities[[#This Row],[Date de début ]]</f>
        <v>0</v>
      </c>
    </row>
    <row r="17" spans="1:9" ht="30" customHeight="1" x14ac:dyDescent="0.25">
      <c r="A17" s="9"/>
      <c r="B17" s="75"/>
      <c r="C17" s="15" t="str">
        <f>IFERROR(IF(Activities[[#This Row],[No. du résultat/Livrable ]]&lt;&gt;"",CONCATENATE(Activities[[#This Row],[No. du résultat/Livrable ]],".",COUNTIF($A$4:$A17,A17)),""),"")</f>
        <v/>
      </c>
      <c r="D17" s="75"/>
      <c r="E17" s="162"/>
      <c r="F17" s="162"/>
      <c r="G17" s="75"/>
      <c r="H17" s="75"/>
      <c r="I17" s="9">
        <f>Activities[[#This Row],[Date de fin]]-Activities[[#This Row],[Date de début ]]</f>
        <v>0</v>
      </c>
    </row>
    <row r="18" spans="1:9" ht="30" customHeight="1" x14ac:dyDescent="0.25">
      <c r="A18" s="9"/>
      <c r="B18" s="75"/>
      <c r="C18" s="15" t="str">
        <f>IFERROR(IF(Activities[[#This Row],[No. du résultat/Livrable ]]&lt;&gt;"",CONCATENATE(Activities[[#This Row],[No. du résultat/Livrable ]],".",COUNTIF($A$4:$A18,A18)),""),"")</f>
        <v/>
      </c>
      <c r="D18" s="75"/>
      <c r="E18" s="162"/>
      <c r="F18" s="162"/>
      <c r="G18" s="75"/>
      <c r="H18" s="75"/>
      <c r="I18" s="9">
        <f>Activities[[#This Row],[Date de fin]]-Activities[[#This Row],[Date de début ]]</f>
        <v>0</v>
      </c>
    </row>
    <row r="19" spans="1:9" ht="30" customHeight="1" x14ac:dyDescent="0.25">
      <c r="A19" s="9"/>
      <c r="B19" s="75"/>
      <c r="C19" s="15" t="str">
        <f>IFERROR(IF(Activities[[#This Row],[No. du résultat/Livrable ]]&lt;&gt;"",CONCATENATE(Activities[[#This Row],[No. du résultat/Livrable ]],".",COUNTIF($A$4:$A19,A19)),""),"")</f>
        <v/>
      </c>
      <c r="D19" s="75"/>
      <c r="E19" s="162"/>
      <c r="F19" s="162"/>
      <c r="G19" s="75"/>
      <c r="H19" s="75"/>
      <c r="I19" s="9">
        <f>Activities[[#This Row],[Date de fin]]-Activities[[#This Row],[Date de début ]]</f>
        <v>0</v>
      </c>
    </row>
    <row r="20" spans="1:9" ht="30" customHeight="1" x14ac:dyDescent="0.25">
      <c r="A20" s="9"/>
      <c r="B20" s="75"/>
      <c r="C20" s="15" t="str">
        <f>IFERROR(IF(Activities[[#This Row],[No. du résultat/Livrable ]]&lt;&gt;"",CONCATENATE(Activities[[#This Row],[No. du résultat/Livrable ]],".",COUNTIF($A$4:$A20,A20)),""),"")</f>
        <v/>
      </c>
      <c r="D20" s="75"/>
      <c r="E20" s="162"/>
      <c r="F20" s="162"/>
      <c r="G20" s="75"/>
      <c r="H20" s="75"/>
      <c r="I20" s="9">
        <f>Activities[[#This Row],[Date de fin]]-Activities[[#This Row],[Date de début ]]</f>
        <v>0</v>
      </c>
    </row>
    <row r="21" spans="1:9" ht="30" customHeight="1" x14ac:dyDescent="0.25">
      <c r="A21" s="9"/>
      <c r="B21" s="75"/>
      <c r="C21" s="15" t="str">
        <f>IFERROR(IF(Activities[[#This Row],[No. du résultat/Livrable ]]&lt;&gt;"",CONCATENATE(Activities[[#This Row],[No. du résultat/Livrable ]],".",COUNTIF($A$4:$A21,A21)),""),"")</f>
        <v/>
      </c>
      <c r="D21" s="75"/>
      <c r="E21" s="162"/>
      <c r="F21" s="162"/>
      <c r="G21" s="75"/>
      <c r="H21" s="75"/>
      <c r="I21" s="9">
        <f>Activities[[#This Row],[Date de fin]]-Activities[[#This Row],[Date de début ]]</f>
        <v>0</v>
      </c>
    </row>
    <row r="22" spans="1:9" ht="30" customHeight="1" x14ac:dyDescent="0.25">
      <c r="A22" s="9"/>
      <c r="B22" s="75"/>
      <c r="C22" s="15" t="str">
        <f>IFERROR(IF(Activities[[#This Row],[No. du résultat/Livrable ]]&lt;&gt;"",CONCATENATE(Activities[[#This Row],[No. du résultat/Livrable ]],".",COUNTIF($A$4:$A22,A22)),""),"")</f>
        <v/>
      </c>
      <c r="D22" s="75"/>
      <c r="E22" s="162"/>
      <c r="F22" s="162"/>
      <c r="G22" s="75"/>
      <c r="H22" s="75"/>
      <c r="I22" s="9">
        <f>Activities[[#This Row],[Date de fin]]-Activities[[#This Row],[Date de début ]]</f>
        <v>0</v>
      </c>
    </row>
    <row r="23" spans="1:9" ht="30" customHeight="1" x14ac:dyDescent="0.25">
      <c r="A23" s="9"/>
      <c r="B23" s="75"/>
      <c r="C23" s="15" t="str">
        <f>IFERROR(IF(Activities[[#This Row],[No. du résultat/Livrable ]]&lt;&gt;"",CONCATENATE(Activities[[#This Row],[No. du résultat/Livrable ]],".",COUNTIF($A$4:$A23,A23)),""),"")</f>
        <v/>
      </c>
      <c r="D23" s="75"/>
      <c r="E23" s="162"/>
      <c r="F23" s="162"/>
      <c r="G23" s="75"/>
      <c r="H23" s="75"/>
      <c r="I23" s="9">
        <f>Activities[[#This Row],[Date de fin]]-Activities[[#This Row],[Date de début ]]</f>
        <v>0</v>
      </c>
    </row>
    <row r="24" spans="1:9" ht="30" customHeight="1" x14ac:dyDescent="0.25">
      <c r="A24" s="9"/>
      <c r="B24" s="75"/>
      <c r="C24" s="15" t="str">
        <f>IFERROR(IF(Activities[[#This Row],[No. du résultat/Livrable ]]&lt;&gt;"",CONCATENATE(Activities[[#This Row],[No. du résultat/Livrable ]],".",COUNTIF($A$4:$A24,A24)),""),"")</f>
        <v/>
      </c>
      <c r="D24" s="75"/>
      <c r="E24" s="162"/>
      <c r="F24" s="162"/>
      <c r="G24" s="75"/>
      <c r="H24" s="75"/>
      <c r="I24" s="9">
        <f>Activities[[#This Row],[Date de fin]]-Activities[[#This Row],[Date de début ]]</f>
        <v>0</v>
      </c>
    </row>
    <row r="25" spans="1:9" ht="30" customHeight="1" x14ac:dyDescent="0.25">
      <c r="A25" s="9"/>
      <c r="B25" s="75"/>
      <c r="C25" s="15" t="str">
        <f>IFERROR(IF(Activities[[#This Row],[No. du résultat/Livrable ]]&lt;&gt;"",CONCATENATE(Activities[[#This Row],[No. du résultat/Livrable ]],".",COUNTIF($A$4:$A25,A25)),""),"")</f>
        <v/>
      </c>
      <c r="D25" s="75"/>
      <c r="E25" s="162"/>
      <c r="F25" s="162"/>
      <c r="G25" s="75"/>
      <c r="H25" s="75"/>
      <c r="I25" s="9">
        <f>Activities[[#This Row],[Date de fin]]-Activities[[#This Row],[Date de début ]]</f>
        <v>0</v>
      </c>
    </row>
    <row r="26" spans="1:9" ht="30" customHeight="1" x14ac:dyDescent="0.25">
      <c r="A26" s="9"/>
      <c r="B26" s="75"/>
      <c r="C26" s="15" t="str">
        <f>IFERROR(IF(Activities[[#This Row],[No. du résultat/Livrable ]]&lt;&gt;"",CONCATENATE(Activities[[#This Row],[No. du résultat/Livrable ]],".",COUNTIF($A$4:$A26,A26)),""),"")</f>
        <v/>
      </c>
      <c r="D26" s="75"/>
      <c r="E26" s="162"/>
      <c r="F26" s="162"/>
      <c r="G26" s="75"/>
      <c r="H26" s="75"/>
      <c r="I26" s="9">
        <f>Activities[[#This Row],[Date de fin]]-Activities[[#This Row],[Date de début ]]</f>
        <v>0</v>
      </c>
    </row>
    <row r="27" spans="1:9" ht="30" customHeight="1" x14ac:dyDescent="0.25">
      <c r="A27" s="9"/>
      <c r="B27" s="75"/>
      <c r="C27" s="15" t="str">
        <f>IFERROR(IF(Activities[[#This Row],[No. du résultat/Livrable ]]&lt;&gt;"",CONCATENATE(Activities[[#This Row],[No. du résultat/Livrable ]],".",COUNTIF($A$4:$A27,A27)),""),"")</f>
        <v/>
      </c>
      <c r="D27" s="75"/>
      <c r="E27" s="162"/>
      <c r="F27" s="162"/>
      <c r="G27" s="75"/>
      <c r="H27" s="75"/>
      <c r="I27" s="9">
        <f>Activities[[#This Row],[Date de fin]]-Activities[[#This Row],[Date de début ]]</f>
        <v>0</v>
      </c>
    </row>
    <row r="28" spans="1:9" ht="30" customHeight="1" x14ac:dyDescent="0.25">
      <c r="A28" s="9"/>
      <c r="B28" s="75"/>
      <c r="C28" s="15" t="str">
        <f>IFERROR(IF(Activities[[#This Row],[No. du résultat/Livrable ]]&lt;&gt;"",CONCATENATE(Activities[[#This Row],[No. du résultat/Livrable ]],".",COUNTIF($A$4:$A28,A28)),""),"")</f>
        <v/>
      </c>
      <c r="D28" s="75"/>
      <c r="E28" s="162"/>
      <c r="F28" s="162"/>
      <c r="G28" s="75"/>
      <c r="H28" s="75"/>
      <c r="I28" s="9">
        <f>Activities[[#This Row],[Date de fin]]-Activities[[#This Row],[Date de début ]]</f>
        <v>0</v>
      </c>
    </row>
    <row r="29" spans="1:9" ht="30" customHeight="1" x14ac:dyDescent="0.25">
      <c r="A29" s="9"/>
      <c r="B29" s="75"/>
      <c r="C29" s="15" t="str">
        <f>IFERROR(IF(Activities[[#This Row],[No. du résultat/Livrable ]]&lt;&gt;"",CONCATENATE(Activities[[#This Row],[No. du résultat/Livrable ]],".",COUNTIF($A$4:$A29,A29)),""),"")</f>
        <v/>
      </c>
      <c r="D29" s="75"/>
      <c r="E29" s="162"/>
      <c r="F29" s="162"/>
      <c r="G29" s="75"/>
      <c r="H29" s="75"/>
      <c r="I29" s="9">
        <f>Activities[[#This Row],[Date de fin]]-Activities[[#This Row],[Date de début ]]</f>
        <v>0</v>
      </c>
    </row>
    <row r="30" spans="1:9" ht="30" customHeight="1" x14ac:dyDescent="0.25">
      <c r="A30" s="9"/>
      <c r="B30" s="75"/>
      <c r="C30" s="15" t="str">
        <f>IFERROR(IF(Activities[[#This Row],[No. du résultat/Livrable ]]&lt;&gt;"",CONCATENATE(Activities[[#This Row],[No. du résultat/Livrable ]],".",COUNTIF($A$4:$A30,A30)),""),"")</f>
        <v/>
      </c>
      <c r="D30" s="75"/>
      <c r="E30" s="162"/>
      <c r="F30" s="162"/>
      <c r="G30" s="75"/>
      <c r="H30" s="75"/>
      <c r="I30" s="9">
        <f>Activities[[#This Row],[Date de fin]]-Activities[[#This Row],[Date de début ]]</f>
        <v>0</v>
      </c>
    </row>
    <row r="31" spans="1:9" ht="30" customHeight="1" x14ac:dyDescent="0.25">
      <c r="A31" s="9"/>
      <c r="B31" s="75"/>
      <c r="C31" s="15" t="str">
        <f>IFERROR(IF(Activities[[#This Row],[No. du résultat/Livrable ]]&lt;&gt;"",CONCATENATE(Activities[[#This Row],[No. du résultat/Livrable ]],".",COUNTIF($A$4:$A31,A31)),""),"")</f>
        <v/>
      </c>
      <c r="D31" s="75"/>
      <c r="E31" s="162"/>
      <c r="F31" s="162"/>
      <c r="G31" s="75"/>
      <c r="H31" s="75"/>
      <c r="I31" s="9">
        <f>Activities[[#This Row],[Date de fin]]-Activities[[#This Row],[Date de début ]]</f>
        <v>0</v>
      </c>
    </row>
    <row r="32" spans="1:9" ht="30" customHeight="1" x14ac:dyDescent="0.25">
      <c r="A32" s="9"/>
      <c r="B32" s="75"/>
      <c r="C32" s="15" t="str">
        <f>IFERROR(IF(Activities[[#This Row],[No. du résultat/Livrable ]]&lt;&gt;"",CONCATENATE(Activities[[#This Row],[No. du résultat/Livrable ]],".",COUNTIF($A$4:$A32,A32)),""),"")</f>
        <v/>
      </c>
      <c r="D32" s="75"/>
      <c r="E32" s="162"/>
      <c r="F32" s="162"/>
      <c r="G32" s="75"/>
      <c r="H32" s="75"/>
      <c r="I32" s="9">
        <f>Activities[[#This Row],[Date de fin]]-Activities[[#This Row],[Date de début ]]</f>
        <v>0</v>
      </c>
    </row>
    <row r="33" spans="1:9" ht="30" customHeight="1" x14ac:dyDescent="0.25">
      <c r="A33" s="9"/>
      <c r="B33" s="75"/>
      <c r="C33" s="15" t="str">
        <f>IFERROR(IF(Activities[[#This Row],[No. du résultat/Livrable ]]&lt;&gt;"",CONCATENATE(Activities[[#This Row],[No. du résultat/Livrable ]],".",COUNTIF($A$4:$A33,A33)),""),"")</f>
        <v/>
      </c>
      <c r="D33" s="75"/>
      <c r="E33" s="162"/>
      <c r="F33" s="162"/>
      <c r="G33" s="75"/>
      <c r="H33" s="75"/>
      <c r="I33" s="9">
        <f>Activities[[#This Row],[Date de fin]]-Activities[[#This Row],[Date de début ]]</f>
        <v>0</v>
      </c>
    </row>
    <row r="34" spans="1:9" ht="30" customHeight="1" x14ac:dyDescent="0.25">
      <c r="A34" s="9"/>
      <c r="B34" s="75"/>
      <c r="C34" s="15" t="str">
        <f>IFERROR(IF(Activities[[#This Row],[No. du résultat/Livrable ]]&lt;&gt;"",CONCATENATE(Activities[[#This Row],[No. du résultat/Livrable ]],".",COUNTIF($A$4:$A34,A34)),""),"")</f>
        <v/>
      </c>
      <c r="D34" s="75"/>
      <c r="E34" s="162"/>
      <c r="F34" s="162"/>
      <c r="G34" s="75"/>
      <c r="H34" s="75"/>
      <c r="I34" s="9">
        <f>Activities[[#This Row],[Date de fin]]-Activities[[#This Row],[Date de début ]]</f>
        <v>0</v>
      </c>
    </row>
    <row r="35" spans="1:9" ht="30" customHeight="1" x14ac:dyDescent="0.25">
      <c r="A35" s="9"/>
      <c r="B35" s="75"/>
      <c r="C35" s="15" t="str">
        <f>IFERROR(IF(Activities[[#This Row],[No. du résultat/Livrable ]]&lt;&gt;"",CONCATENATE(Activities[[#This Row],[No. du résultat/Livrable ]],".",COUNTIF($A$4:$A35,A35)),""),"")</f>
        <v/>
      </c>
      <c r="D35" s="75"/>
      <c r="E35" s="162"/>
      <c r="F35" s="162"/>
      <c r="G35" s="75"/>
      <c r="H35" s="75"/>
      <c r="I35" s="9">
        <f>Activities[[#This Row],[Date de fin]]-Activities[[#This Row],[Date de début ]]</f>
        <v>0</v>
      </c>
    </row>
    <row r="36" spans="1:9" ht="30" customHeight="1" x14ac:dyDescent="0.25">
      <c r="A36" s="9"/>
      <c r="B36" s="75"/>
      <c r="C36" s="15" t="str">
        <f>IFERROR(IF(Activities[[#This Row],[No. du résultat/Livrable ]]&lt;&gt;"",CONCATENATE(Activities[[#This Row],[No. du résultat/Livrable ]],".",COUNTIF($A$4:$A36,A36)),""),"")</f>
        <v/>
      </c>
      <c r="D36" s="75"/>
      <c r="E36" s="162"/>
      <c r="F36" s="162"/>
      <c r="G36" s="75"/>
      <c r="H36" s="75"/>
      <c r="I36" s="9">
        <f>Activities[[#This Row],[Date de fin]]-Activities[[#This Row],[Date de début ]]</f>
        <v>0</v>
      </c>
    </row>
    <row r="37" spans="1:9" ht="30" customHeight="1" x14ac:dyDescent="0.25">
      <c r="A37" s="9"/>
      <c r="B37" s="75"/>
      <c r="C37" s="15" t="str">
        <f>IFERROR(IF(Activities[[#This Row],[No. du résultat/Livrable ]]&lt;&gt;"",CONCATENATE(Activities[[#This Row],[No. du résultat/Livrable ]],".",COUNTIF($A$4:$A37,A37)),""),"")</f>
        <v/>
      </c>
      <c r="D37" s="75"/>
      <c r="E37" s="162"/>
      <c r="F37" s="162"/>
      <c r="G37" s="75"/>
      <c r="H37" s="75"/>
      <c r="I37" s="9">
        <f>Activities[[#This Row],[Date de fin]]-Activities[[#This Row],[Date de début ]]</f>
        <v>0</v>
      </c>
    </row>
    <row r="38" spans="1:9" ht="30" customHeight="1" x14ac:dyDescent="0.25">
      <c r="A38" s="9"/>
      <c r="B38" s="75"/>
      <c r="C38" s="15" t="str">
        <f>IFERROR(IF(Activities[[#This Row],[No. du résultat/Livrable ]]&lt;&gt;"",CONCATENATE(Activities[[#This Row],[No. du résultat/Livrable ]],".",COUNTIF($A$4:$A38,A38)),""),"")</f>
        <v/>
      </c>
      <c r="D38" s="75"/>
      <c r="E38" s="162"/>
      <c r="F38" s="162"/>
      <c r="G38" s="75"/>
      <c r="H38" s="75"/>
      <c r="I38" s="9">
        <f>Activities[[#This Row],[Date de fin]]-Activities[[#This Row],[Date de début ]]</f>
        <v>0</v>
      </c>
    </row>
    <row r="39" spans="1:9" ht="30" customHeight="1" x14ac:dyDescent="0.25">
      <c r="A39" s="9"/>
      <c r="B39" s="75"/>
      <c r="C39" s="15" t="str">
        <f>IFERROR(IF(Activities[[#This Row],[No. du résultat/Livrable ]]&lt;&gt;"",CONCATENATE(Activities[[#This Row],[No. du résultat/Livrable ]],".",COUNTIF($A$4:$A39,A39)),""),"")</f>
        <v/>
      </c>
      <c r="D39" s="75"/>
      <c r="E39" s="162"/>
      <c r="F39" s="162"/>
      <c r="G39" s="75"/>
      <c r="H39" s="75"/>
      <c r="I39" s="9">
        <f>Activities[[#This Row],[Date de fin]]-Activities[[#This Row],[Date de début ]]</f>
        <v>0</v>
      </c>
    </row>
    <row r="40" spans="1:9" ht="30" customHeight="1" x14ac:dyDescent="0.25">
      <c r="A40" s="9"/>
      <c r="B40" s="75"/>
      <c r="C40" s="15" t="str">
        <f>IFERROR(IF(Activities[[#This Row],[No. du résultat/Livrable ]]&lt;&gt;"",CONCATENATE(Activities[[#This Row],[No. du résultat/Livrable ]],".",COUNTIF($A$4:$A40,A40)),""),"")</f>
        <v/>
      </c>
      <c r="D40" s="75"/>
      <c r="E40" s="162"/>
      <c r="F40" s="162"/>
      <c r="G40" s="75"/>
      <c r="H40" s="75"/>
      <c r="I40" s="9">
        <f>Activities[[#This Row],[Date de fin]]-Activities[[#This Row],[Date de début ]]</f>
        <v>0</v>
      </c>
    </row>
    <row r="41" spans="1:9" ht="30" customHeight="1" x14ac:dyDescent="0.25">
      <c r="A41" s="9"/>
      <c r="B41" s="75"/>
      <c r="C41" s="15" t="str">
        <f>IFERROR(IF(Activities[[#This Row],[No. du résultat/Livrable ]]&lt;&gt;"",CONCATENATE(Activities[[#This Row],[No. du résultat/Livrable ]],".",COUNTIF($A$4:$A41,A41)),""),"")</f>
        <v/>
      </c>
      <c r="D41" s="75"/>
      <c r="E41" s="162"/>
      <c r="F41" s="162"/>
      <c r="G41" s="75"/>
      <c r="H41" s="75"/>
      <c r="I41" s="9">
        <f>Activities[[#This Row],[Date de fin]]-Activities[[#This Row],[Date de début ]]</f>
        <v>0</v>
      </c>
    </row>
    <row r="42" spans="1:9" ht="30" customHeight="1" x14ac:dyDescent="0.25">
      <c r="A42" s="9"/>
      <c r="B42" s="75"/>
      <c r="C42" s="15" t="str">
        <f>IFERROR(IF(Activities[[#This Row],[No. du résultat/Livrable ]]&lt;&gt;"",CONCATENATE(Activities[[#This Row],[No. du résultat/Livrable ]],".",COUNTIF($A$4:$A42,A42)),""),"")</f>
        <v/>
      </c>
      <c r="D42" s="75"/>
      <c r="E42" s="162"/>
      <c r="F42" s="162"/>
      <c r="G42" s="75"/>
      <c r="H42" s="75"/>
      <c r="I42" s="9">
        <f>Activities[[#This Row],[Date de fin]]-Activities[[#This Row],[Date de début ]]</f>
        <v>0</v>
      </c>
    </row>
    <row r="43" spans="1:9" ht="30" customHeight="1" x14ac:dyDescent="0.25">
      <c r="A43" s="9"/>
      <c r="B43" s="75"/>
      <c r="C43" s="15" t="str">
        <f>IFERROR(IF(Activities[[#This Row],[No. du résultat/Livrable ]]&lt;&gt;"",CONCATENATE(Activities[[#This Row],[No. du résultat/Livrable ]],".",COUNTIF($A$4:$A43,A43)),""),"")</f>
        <v/>
      </c>
      <c r="D43" s="75"/>
      <c r="E43" s="162"/>
      <c r="F43" s="162"/>
      <c r="G43" s="75"/>
      <c r="H43" s="75"/>
      <c r="I43" s="9">
        <f>Activities[[#This Row],[Date de fin]]-Activities[[#This Row],[Date de début ]]</f>
        <v>0</v>
      </c>
    </row>
    <row r="44" spans="1:9" ht="30" customHeight="1" x14ac:dyDescent="0.25">
      <c r="A44" s="9"/>
      <c r="B44" s="75"/>
      <c r="C44" s="15" t="str">
        <f>IFERROR(IF(Activities[[#This Row],[No. du résultat/Livrable ]]&lt;&gt;"",CONCATENATE(Activities[[#This Row],[No. du résultat/Livrable ]],".",COUNTIF($A$4:$A44,A44)),""),"")</f>
        <v/>
      </c>
      <c r="D44" s="75"/>
      <c r="E44" s="162"/>
      <c r="F44" s="162"/>
      <c r="G44" s="75"/>
      <c r="H44" s="75"/>
      <c r="I44" s="9">
        <f>Activities[[#This Row],[Date de fin]]-Activities[[#This Row],[Date de début ]]</f>
        <v>0</v>
      </c>
    </row>
    <row r="45" spans="1:9" ht="30" customHeight="1" x14ac:dyDescent="0.25">
      <c r="A45" s="9"/>
      <c r="B45" s="75"/>
      <c r="C45" s="15" t="str">
        <f>IFERROR(IF(Activities[[#This Row],[No. du résultat/Livrable ]]&lt;&gt;"",CONCATENATE(Activities[[#This Row],[No. du résultat/Livrable ]],".",COUNTIF($A$4:$A45,A45)),""),"")</f>
        <v/>
      </c>
      <c r="D45" s="75"/>
      <c r="E45" s="162"/>
      <c r="F45" s="162"/>
      <c r="G45" s="75"/>
      <c r="H45" s="75"/>
      <c r="I45" s="9">
        <f>Activities[[#This Row],[Date de fin]]-Activities[[#This Row],[Date de début ]]</f>
        <v>0</v>
      </c>
    </row>
    <row r="46" spans="1:9" ht="30" customHeight="1" x14ac:dyDescent="0.25">
      <c r="A46" s="9"/>
      <c r="B46" s="75"/>
      <c r="C46" s="15" t="str">
        <f>IFERROR(IF(Activities[[#This Row],[No. du résultat/Livrable ]]&lt;&gt;"",CONCATENATE(Activities[[#This Row],[No. du résultat/Livrable ]],".",COUNTIF($A$4:$A46,A46)),""),"")</f>
        <v/>
      </c>
      <c r="D46" s="75"/>
      <c r="E46" s="162"/>
      <c r="F46" s="162"/>
      <c r="G46" s="75"/>
      <c r="H46" s="75"/>
      <c r="I46" s="9">
        <f>Activities[[#This Row],[Date de fin]]-Activities[[#This Row],[Date de début ]]</f>
        <v>0</v>
      </c>
    </row>
    <row r="47" spans="1:9" ht="30" customHeight="1" x14ac:dyDescent="0.25">
      <c r="A47" s="9"/>
      <c r="B47" s="75"/>
      <c r="C47" s="15" t="str">
        <f>IFERROR(IF(Activities[[#This Row],[No. du résultat/Livrable ]]&lt;&gt;"",CONCATENATE(Activities[[#This Row],[No. du résultat/Livrable ]],".",COUNTIF($A$4:$A47,A47)),""),"")</f>
        <v/>
      </c>
      <c r="D47" s="75"/>
      <c r="E47" s="162"/>
      <c r="F47" s="162"/>
      <c r="G47" s="75"/>
      <c r="H47" s="75"/>
      <c r="I47" s="9">
        <f>Activities[[#This Row],[Date de fin]]-Activities[[#This Row],[Date de début ]]</f>
        <v>0</v>
      </c>
    </row>
    <row r="48" spans="1:9" ht="30" customHeight="1" x14ac:dyDescent="0.25">
      <c r="A48" s="9"/>
      <c r="B48" s="75"/>
      <c r="C48" s="15" t="str">
        <f>IFERROR(IF(Activities[[#This Row],[No. du résultat/Livrable ]]&lt;&gt;"",CONCATENATE(Activities[[#This Row],[No. du résultat/Livrable ]],".",COUNTIF($A$4:$A48,A48)),""),"")</f>
        <v/>
      </c>
      <c r="D48" s="75"/>
      <c r="E48" s="162"/>
      <c r="F48" s="162"/>
      <c r="G48" s="75"/>
      <c r="H48" s="75"/>
      <c r="I48" s="9">
        <f>Activities[[#This Row],[Date de fin]]-Activities[[#This Row],[Date de début ]]</f>
        <v>0</v>
      </c>
    </row>
    <row r="49" spans="1:9" ht="30" customHeight="1" x14ac:dyDescent="0.25">
      <c r="A49" s="9"/>
      <c r="B49" s="75"/>
      <c r="C49" s="15" t="str">
        <f>IFERROR(IF(Activities[[#This Row],[No. du résultat/Livrable ]]&lt;&gt;"",CONCATENATE(Activities[[#This Row],[No. du résultat/Livrable ]],".",COUNTIF($A$4:$A49,A49)),""),"")</f>
        <v/>
      </c>
      <c r="D49" s="75"/>
      <c r="E49" s="162"/>
      <c r="F49" s="162"/>
      <c r="G49" s="75"/>
      <c r="H49" s="75"/>
      <c r="I49" s="9">
        <f>Activities[[#This Row],[Date de fin]]-Activities[[#This Row],[Date de début ]]</f>
        <v>0</v>
      </c>
    </row>
    <row r="50" spans="1:9" ht="30" customHeight="1" x14ac:dyDescent="0.25">
      <c r="A50" s="9"/>
      <c r="B50" s="75"/>
      <c r="C50" s="15" t="str">
        <f>IFERROR(IF(Activities[[#This Row],[No. du résultat/Livrable ]]&lt;&gt;"",CONCATENATE(Activities[[#This Row],[No. du résultat/Livrable ]],".",COUNTIF($A$4:$A50,A50)),""),"")</f>
        <v/>
      </c>
      <c r="D50" s="75"/>
      <c r="E50" s="162"/>
      <c r="F50" s="162"/>
      <c r="G50" s="75"/>
      <c r="H50" s="75"/>
      <c r="I50" s="9">
        <f>Activities[[#This Row],[Date de fin]]-Activities[[#This Row],[Date de début ]]</f>
        <v>0</v>
      </c>
    </row>
    <row r="51" spans="1:9" ht="30" customHeight="1" x14ac:dyDescent="0.25">
      <c r="A51" s="9"/>
      <c r="B51" s="75"/>
      <c r="C51" s="15" t="str">
        <f>IFERROR(IF(Activities[[#This Row],[No. du résultat/Livrable ]]&lt;&gt;"",CONCATENATE(Activities[[#This Row],[No. du résultat/Livrable ]],".",COUNTIF($A$4:$A51,A51)),""),"")</f>
        <v/>
      </c>
      <c r="D51" s="75"/>
      <c r="E51" s="162"/>
      <c r="F51" s="162"/>
      <c r="G51" s="75"/>
      <c r="H51" s="75"/>
      <c r="I51" s="9">
        <f>Activities[[#This Row],[Date de fin]]-Activities[[#This Row],[Date de début ]]</f>
        <v>0</v>
      </c>
    </row>
    <row r="52" spans="1:9" ht="30" customHeight="1" x14ac:dyDescent="0.25">
      <c r="A52" s="9"/>
      <c r="B52" s="75"/>
      <c r="C52" s="15" t="str">
        <f>IFERROR(IF(Activities[[#This Row],[No. du résultat/Livrable ]]&lt;&gt;"",CONCATENATE(Activities[[#This Row],[No. du résultat/Livrable ]],".",COUNTIF($A$4:$A52,A52)),""),"")</f>
        <v/>
      </c>
      <c r="D52" s="75"/>
      <c r="E52" s="162"/>
      <c r="F52" s="162"/>
      <c r="G52" s="75"/>
      <c r="H52" s="75"/>
      <c r="I52" s="9">
        <f>Activities[[#This Row],[Date de fin]]-Activities[[#This Row],[Date de début ]]</f>
        <v>0</v>
      </c>
    </row>
    <row r="53" spans="1:9" ht="30" customHeight="1" x14ac:dyDescent="0.25">
      <c r="A53" s="9"/>
      <c r="B53" s="75"/>
      <c r="C53" s="15" t="str">
        <f>IFERROR(IF(Activities[[#This Row],[No. du résultat/Livrable ]]&lt;&gt;"",CONCATENATE(Activities[[#This Row],[No. du résultat/Livrable ]],".",COUNTIF($A$4:$A53,A53)),""),"")</f>
        <v/>
      </c>
      <c r="D53" s="75"/>
      <c r="E53" s="162"/>
      <c r="F53" s="162"/>
      <c r="G53" s="75"/>
      <c r="H53" s="75"/>
      <c r="I53" s="9">
        <f>Activities[[#This Row],[Date de fin]]-Activities[[#This Row],[Date de début ]]</f>
        <v>0</v>
      </c>
    </row>
    <row r="54" spans="1:9" ht="30" customHeight="1" x14ac:dyDescent="0.25">
      <c r="A54" s="9"/>
      <c r="B54" s="75"/>
      <c r="C54" s="15" t="str">
        <f>IFERROR(IF(Activities[[#This Row],[No. du résultat/Livrable ]]&lt;&gt;"",CONCATENATE(Activities[[#This Row],[No. du résultat/Livrable ]],".",COUNTIF($A$4:$A54,A54)),""),"")</f>
        <v/>
      </c>
      <c r="D54" s="75"/>
      <c r="E54" s="162"/>
      <c r="F54" s="162"/>
      <c r="G54" s="75"/>
      <c r="H54" s="75"/>
      <c r="I54" s="9">
        <f>Activities[[#This Row],[Date de fin]]-Activities[[#This Row],[Date de début ]]</f>
        <v>0</v>
      </c>
    </row>
    <row r="55" spans="1:9" ht="30" customHeight="1" x14ac:dyDescent="0.25">
      <c r="A55" s="9"/>
      <c r="B55" s="75"/>
      <c r="C55" s="15" t="str">
        <f>IFERROR(IF(Activities[[#This Row],[No. du résultat/Livrable ]]&lt;&gt;"",CONCATENATE(Activities[[#This Row],[No. du résultat/Livrable ]],".",COUNTIF($A$4:$A55,A55)),""),"")</f>
        <v/>
      </c>
      <c r="D55" s="75"/>
      <c r="E55" s="162"/>
      <c r="F55" s="162"/>
      <c r="G55" s="75"/>
      <c r="H55" s="75"/>
      <c r="I55" s="9">
        <f>Activities[[#This Row],[Date de fin]]-Activities[[#This Row],[Date de début ]]</f>
        <v>0</v>
      </c>
    </row>
    <row r="56" spans="1:9" ht="30" customHeight="1" x14ac:dyDescent="0.25">
      <c r="A56" s="9"/>
      <c r="B56" s="75"/>
      <c r="C56" s="15" t="str">
        <f>IFERROR(IF(Activities[[#This Row],[No. du résultat/Livrable ]]&lt;&gt;"",CONCATENATE(Activities[[#This Row],[No. du résultat/Livrable ]],".",COUNTIF($A$4:$A56,A56)),""),"")</f>
        <v/>
      </c>
      <c r="D56" s="75"/>
      <c r="E56" s="162"/>
      <c r="F56" s="162"/>
      <c r="G56" s="75"/>
      <c r="H56" s="75"/>
      <c r="I56" s="9">
        <f>Activities[[#This Row],[Date de fin]]-Activities[[#This Row],[Date de début ]]</f>
        <v>0</v>
      </c>
    </row>
    <row r="57" spans="1:9" ht="30" customHeight="1" x14ac:dyDescent="0.25">
      <c r="A57" s="9"/>
      <c r="B57" s="75"/>
      <c r="C57" s="15" t="str">
        <f>IFERROR(IF(Activities[[#This Row],[No. du résultat/Livrable ]]&lt;&gt;"",CONCATENATE(Activities[[#This Row],[No. du résultat/Livrable ]],".",COUNTIF($A$4:$A57,A57)),""),"")</f>
        <v/>
      </c>
      <c r="D57" s="75"/>
      <c r="E57" s="162"/>
      <c r="F57" s="162"/>
      <c r="G57" s="75"/>
      <c r="H57" s="75"/>
      <c r="I57" s="9">
        <f>Activities[[#This Row],[Date de fin]]-Activities[[#This Row],[Date de début ]]</f>
        <v>0</v>
      </c>
    </row>
    <row r="58" spans="1:9" ht="30" customHeight="1" x14ac:dyDescent="0.25">
      <c r="A58" s="9"/>
      <c r="B58" s="75"/>
      <c r="C58" s="15" t="str">
        <f>IFERROR(IF(Activities[[#This Row],[No. du résultat/Livrable ]]&lt;&gt;"",CONCATENATE(Activities[[#This Row],[No. du résultat/Livrable ]],".",COUNTIF($A$4:$A58,A58)),""),"")</f>
        <v/>
      </c>
      <c r="D58" s="75"/>
      <c r="E58" s="162"/>
      <c r="F58" s="162"/>
      <c r="G58" s="75"/>
      <c r="H58" s="75"/>
      <c r="I58" s="9">
        <f>Activities[[#This Row],[Date de fin]]-Activities[[#This Row],[Date de début ]]</f>
        <v>0</v>
      </c>
    </row>
    <row r="59" spans="1:9" ht="30" customHeight="1" x14ac:dyDescent="0.25">
      <c r="A59" s="9"/>
      <c r="B59" s="75"/>
      <c r="C59" s="15" t="str">
        <f>IFERROR(IF(Activities[[#This Row],[No. du résultat/Livrable ]]&lt;&gt;"",CONCATENATE(Activities[[#This Row],[No. du résultat/Livrable ]],".",COUNTIF($A$4:$A59,A59)),""),"")</f>
        <v/>
      </c>
      <c r="D59" s="75"/>
      <c r="E59" s="162"/>
      <c r="F59" s="162"/>
      <c r="G59" s="75"/>
      <c r="H59" s="75"/>
      <c r="I59" s="9">
        <f>Activities[[#This Row],[Date de fin]]-Activities[[#This Row],[Date de début ]]</f>
        <v>0</v>
      </c>
    </row>
    <row r="60" spans="1:9" ht="30" customHeight="1" x14ac:dyDescent="0.25">
      <c r="A60" s="9"/>
      <c r="B60" s="75"/>
      <c r="C60" s="15" t="str">
        <f>IFERROR(IF(Activities[[#This Row],[No. du résultat/Livrable ]]&lt;&gt;"",CONCATENATE(Activities[[#This Row],[No. du résultat/Livrable ]],".",COUNTIF($A$4:$A60,A60)),""),"")</f>
        <v/>
      </c>
      <c r="D60" s="75"/>
      <c r="E60" s="162"/>
      <c r="F60" s="162"/>
      <c r="G60" s="75"/>
      <c r="H60" s="75"/>
      <c r="I60" s="9">
        <f>Activities[[#This Row],[Date de fin]]-Activities[[#This Row],[Date de début ]]</f>
        <v>0</v>
      </c>
    </row>
    <row r="61" spans="1:9" ht="30" customHeight="1" x14ac:dyDescent="0.25">
      <c r="A61" s="9"/>
      <c r="B61" s="75"/>
      <c r="C61" s="15" t="str">
        <f>IFERROR(IF(Activities[[#This Row],[No. du résultat/Livrable ]]&lt;&gt;"",CONCATENATE(Activities[[#This Row],[No. du résultat/Livrable ]],".",COUNTIF($A$4:$A61,A61)),""),"")</f>
        <v/>
      </c>
      <c r="D61" s="75"/>
      <c r="E61" s="162"/>
      <c r="F61" s="162"/>
      <c r="G61" s="75"/>
      <c r="H61" s="75"/>
      <c r="I61" s="9">
        <f>Activities[[#This Row],[Date de fin]]-Activities[[#This Row],[Date de début ]]</f>
        <v>0</v>
      </c>
    </row>
    <row r="62" spans="1:9" ht="30" customHeight="1" x14ac:dyDescent="0.25">
      <c r="A62" s="9"/>
      <c r="B62" s="75"/>
      <c r="C62" s="15" t="str">
        <f>IFERROR(IF(Activities[[#This Row],[No. du résultat/Livrable ]]&lt;&gt;"",CONCATENATE(Activities[[#This Row],[No. du résultat/Livrable ]],".",COUNTIF($A$4:$A62,A62)),""),"")</f>
        <v/>
      </c>
      <c r="D62" s="75"/>
      <c r="E62" s="162"/>
      <c r="F62" s="162"/>
      <c r="G62" s="75"/>
      <c r="H62" s="75"/>
      <c r="I62" s="9">
        <f>Activities[[#This Row],[Date de fin]]-Activities[[#This Row],[Date de début ]]</f>
        <v>0</v>
      </c>
    </row>
    <row r="63" spans="1:9" ht="30" customHeight="1" x14ac:dyDescent="0.25">
      <c r="A63" s="9"/>
      <c r="B63" s="75"/>
      <c r="C63" s="15" t="str">
        <f>IFERROR(IF(Activities[[#This Row],[No. du résultat/Livrable ]]&lt;&gt;"",CONCATENATE(Activities[[#This Row],[No. du résultat/Livrable ]],".",COUNTIF($A$4:$A63,A63)),""),"")</f>
        <v/>
      </c>
      <c r="D63" s="75"/>
      <c r="E63" s="162"/>
      <c r="F63" s="162"/>
      <c r="G63" s="75"/>
      <c r="H63" s="75"/>
      <c r="I63" s="9">
        <f>Activities[[#This Row],[Date de fin]]-Activities[[#This Row],[Date de début ]]</f>
        <v>0</v>
      </c>
    </row>
    <row r="64" spans="1:9" ht="30" customHeight="1" x14ac:dyDescent="0.25">
      <c r="A64" s="9"/>
      <c r="B64" s="75"/>
      <c r="C64" s="15" t="str">
        <f>IFERROR(IF(Activities[[#This Row],[No. du résultat/Livrable ]]&lt;&gt;"",CONCATENATE(Activities[[#This Row],[No. du résultat/Livrable ]],".",COUNTIF($A$4:$A64,A64)),""),"")</f>
        <v/>
      </c>
      <c r="D64" s="75"/>
      <c r="E64" s="162"/>
      <c r="F64" s="162"/>
      <c r="G64" s="75"/>
      <c r="H64" s="75"/>
      <c r="I64" s="9">
        <f>Activities[[#This Row],[Date de fin]]-Activities[[#This Row],[Date de début ]]</f>
        <v>0</v>
      </c>
    </row>
    <row r="65" spans="1:9" ht="30" customHeight="1" x14ac:dyDescent="0.25">
      <c r="A65" s="9"/>
      <c r="B65" s="75"/>
      <c r="C65" s="15" t="str">
        <f>IFERROR(IF(Activities[[#This Row],[No. du résultat/Livrable ]]&lt;&gt;"",CONCATENATE(Activities[[#This Row],[No. du résultat/Livrable ]],".",COUNTIF($A$4:$A65,A65)),""),"")</f>
        <v/>
      </c>
      <c r="D65" s="75"/>
      <c r="E65" s="162"/>
      <c r="F65" s="162"/>
      <c r="G65" s="75"/>
      <c r="H65" s="75"/>
      <c r="I65" s="9">
        <f>Activities[[#This Row],[Date de fin]]-Activities[[#This Row],[Date de début ]]</f>
        <v>0</v>
      </c>
    </row>
    <row r="66" spans="1:9" ht="30" customHeight="1" x14ac:dyDescent="0.25">
      <c r="A66" s="9"/>
      <c r="B66" s="75"/>
      <c r="C66" s="15" t="str">
        <f>IFERROR(IF(Activities[[#This Row],[No. du résultat/Livrable ]]&lt;&gt;"",CONCATENATE(Activities[[#This Row],[No. du résultat/Livrable ]],".",COUNTIF($A$4:$A66,A66)),""),"")</f>
        <v/>
      </c>
      <c r="D66" s="75"/>
      <c r="E66" s="162"/>
      <c r="F66" s="162"/>
      <c r="G66" s="75"/>
      <c r="H66" s="75"/>
      <c r="I66" s="9">
        <f>Activities[[#This Row],[Date de fin]]-Activities[[#This Row],[Date de début ]]</f>
        <v>0</v>
      </c>
    </row>
    <row r="67" spans="1:9" ht="30" customHeight="1" x14ac:dyDescent="0.25">
      <c r="A67" s="9"/>
      <c r="B67" s="75"/>
      <c r="C67" s="15" t="str">
        <f>IFERROR(IF(Activities[[#This Row],[No. du résultat/Livrable ]]&lt;&gt;"",CONCATENATE(Activities[[#This Row],[No. du résultat/Livrable ]],".",COUNTIF($A$4:$A67,A67)),""),"")</f>
        <v/>
      </c>
      <c r="D67" s="75"/>
      <c r="E67" s="162"/>
      <c r="F67" s="162"/>
      <c r="G67" s="75"/>
      <c r="H67" s="75"/>
      <c r="I67" s="9">
        <f>Activities[[#This Row],[Date de fin]]-Activities[[#This Row],[Date de début ]]</f>
        <v>0</v>
      </c>
    </row>
    <row r="68" spans="1:9" ht="30" customHeight="1" x14ac:dyDescent="0.25">
      <c r="A68" s="9"/>
      <c r="B68" s="75"/>
      <c r="C68" s="15" t="str">
        <f>IFERROR(IF(Activities[[#This Row],[No. du résultat/Livrable ]]&lt;&gt;"",CONCATENATE(Activities[[#This Row],[No. du résultat/Livrable ]],".",COUNTIF($A$4:$A68,A68)),""),"")</f>
        <v/>
      </c>
      <c r="D68" s="75"/>
      <c r="E68" s="162"/>
      <c r="F68" s="162"/>
      <c r="G68" s="75"/>
      <c r="H68" s="75"/>
      <c r="I68" s="9">
        <f>Activities[[#This Row],[Date de fin]]-Activities[[#This Row],[Date de début ]]</f>
        <v>0</v>
      </c>
    </row>
    <row r="69" spans="1:9" ht="30" customHeight="1" x14ac:dyDescent="0.25">
      <c r="A69" s="9"/>
      <c r="B69" s="75"/>
      <c r="C69" s="15" t="str">
        <f>IFERROR(IF(Activities[[#This Row],[No. du résultat/Livrable ]]&lt;&gt;"",CONCATENATE(Activities[[#This Row],[No. du résultat/Livrable ]],".",COUNTIF($A$4:$A69,A69)),""),"")</f>
        <v/>
      </c>
      <c r="D69" s="75"/>
      <c r="E69" s="162"/>
      <c r="F69" s="162"/>
      <c r="G69" s="75"/>
      <c r="H69" s="75"/>
      <c r="I69" s="9">
        <f>Activities[[#This Row],[Date de fin]]-Activities[[#This Row],[Date de début ]]</f>
        <v>0</v>
      </c>
    </row>
    <row r="70" spans="1:9" ht="30" customHeight="1" x14ac:dyDescent="0.25">
      <c r="A70" s="9"/>
      <c r="B70" s="75"/>
      <c r="C70" s="15" t="str">
        <f>IFERROR(IF(Activities[[#This Row],[No. du résultat/Livrable ]]&lt;&gt;"",CONCATENATE(Activities[[#This Row],[No. du résultat/Livrable ]],".",COUNTIF($A$4:$A70,A70)),""),"")</f>
        <v/>
      </c>
      <c r="D70" s="75"/>
      <c r="E70" s="162"/>
      <c r="F70" s="162"/>
      <c r="G70" s="75"/>
      <c r="H70" s="75"/>
      <c r="I70" s="9">
        <f>Activities[[#This Row],[Date de fin]]-Activities[[#This Row],[Date de début ]]</f>
        <v>0</v>
      </c>
    </row>
    <row r="71" spans="1:9" ht="30" customHeight="1" x14ac:dyDescent="0.25">
      <c r="A71" s="9"/>
      <c r="B71" s="75"/>
      <c r="C71" s="15" t="str">
        <f>IFERROR(IF(Activities[[#This Row],[No. du résultat/Livrable ]]&lt;&gt;"",CONCATENATE(Activities[[#This Row],[No. du résultat/Livrable ]],".",COUNTIF($A$4:$A71,A71)),""),"")</f>
        <v/>
      </c>
      <c r="D71" s="75"/>
      <c r="E71" s="162"/>
      <c r="F71" s="162"/>
      <c r="G71" s="75"/>
      <c r="H71" s="75"/>
      <c r="I71" s="9">
        <f>Activities[[#This Row],[Date de fin]]-Activities[[#This Row],[Date de début ]]</f>
        <v>0</v>
      </c>
    </row>
    <row r="72" spans="1:9" ht="30" customHeight="1" x14ac:dyDescent="0.25">
      <c r="A72" s="9"/>
      <c r="B72" s="75"/>
      <c r="C72" s="15" t="str">
        <f>IFERROR(IF(Activities[[#This Row],[No. du résultat/Livrable ]]&lt;&gt;"",CONCATENATE(Activities[[#This Row],[No. du résultat/Livrable ]],".",COUNTIF($A$4:$A72,A72)),""),"")</f>
        <v/>
      </c>
      <c r="D72" s="75"/>
      <c r="E72" s="162"/>
      <c r="F72" s="162"/>
      <c r="G72" s="75"/>
      <c r="H72" s="75"/>
      <c r="I72" s="9">
        <f>Activities[[#This Row],[Date de fin]]-Activities[[#This Row],[Date de début ]]</f>
        <v>0</v>
      </c>
    </row>
    <row r="73" spans="1:9" ht="30" customHeight="1" x14ac:dyDescent="0.25">
      <c r="A73" s="9"/>
      <c r="B73" s="75"/>
      <c r="C73" s="15" t="str">
        <f>IFERROR(IF(Activities[[#This Row],[No. du résultat/Livrable ]]&lt;&gt;"",CONCATENATE(Activities[[#This Row],[No. du résultat/Livrable ]],".",COUNTIF($A$4:$A73,A73)),""),"")</f>
        <v/>
      </c>
      <c r="D73" s="75"/>
      <c r="E73" s="162"/>
      <c r="F73" s="162"/>
      <c r="G73" s="75"/>
      <c r="H73" s="75"/>
      <c r="I73" s="9">
        <f>Activities[[#This Row],[Date de fin]]-Activities[[#This Row],[Date de début ]]</f>
        <v>0</v>
      </c>
    </row>
    <row r="74" spans="1:9" ht="30" customHeight="1" x14ac:dyDescent="0.25">
      <c r="A74" s="9"/>
      <c r="B74" s="75"/>
      <c r="C74" s="15" t="str">
        <f>IFERROR(IF(Activities[[#This Row],[No. du résultat/Livrable ]]&lt;&gt;"",CONCATENATE(Activities[[#This Row],[No. du résultat/Livrable ]],".",COUNTIF($A$4:$A74,A74)),""),"")</f>
        <v/>
      </c>
      <c r="D74" s="75"/>
      <c r="E74" s="162"/>
      <c r="F74" s="162"/>
      <c r="G74" s="75"/>
      <c r="H74" s="75"/>
      <c r="I74" s="9">
        <f>Activities[[#This Row],[Date de fin]]-Activities[[#This Row],[Date de début ]]</f>
        <v>0</v>
      </c>
    </row>
    <row r="75" spans="1:9" ht="30" customHeight="1" x14ac:dyDescent="0.25">
      <c r="A75" s="9"/>
      <c r="B75" s="75"/>
      <c r="C75" s="15" t="str">
        <f>IFERROR(IF(Activities[[#This Row],[No. du résultat/Livrable ]]&lt;&gt;"",CONCATENATE(Activities[[#This Row],[No. du résultat/Livrable ]],".",COUNTIF($A$4:$A75,A75)),""),"")</f>
        <v/>
      </c>
      <c r="D75" s="75"/>
      <c r="E75" s="162"/>
      <c r="F75" s="162"/>
      <c r="G75" s="75"/>
      <c r="H75" s="75"/>
      <c r="I75" s="9">
        <f>Activities[[#This Row],[Date de fin]]-Activities[[#This Row],[Date de début ]]</f>
        <v>0</v>
      </c>
    </row>
    <row r="76" spans="1:9" ht="30" customHeight="1" x14ac:dyDescent="0.25">
      <c r="A76" s="9"/>
      <c r="B76" s="75"/>
      <c r="C76" s="15" t="str">
        <f>IFERROR(IF(Activities[[#This Row],[No. du résultat/Livrable ]]&lt;&gt;"",CONCATENATE(Activities[[#This Row],[No. du résultat/Livrable ]],".",COUNTIF($A$4:$A76,A76)),""),"")</f>
        <v/>
      </c>
      <c r="D76" s="75"/>
      <c r="E76" s="162"/>
      <c r="F76" s="162"/>
      <c r="G76" s="75"/>
      <c r="H76" s="75"/>
      <c r="I76" s="9">
        <f>Activities[[#This Row],[Date de fin]]-Activities[[#This Row],[Date de début ]]</f>
        <v>0</v>
      </c>
    </row>
    <row r="77" spans="1:9" ht="30" customHeight="1" x14ac:dyDescent="0.25">
      <c r="A77" s="9"/>
      <c r="B77" s="75"/>
      <c r="C77" s="15" t="str">
        <f>IFERROR(IF(Activities[[#This Row],[No. du résultat/Livrable ]]&lt;&gt;"",CONCATENATE(Activities[[#This Row],[No. du résultat/Livrable ]],".",COUNTIF($A$4:$A77,A77)),""),"")</f>
        <v/>
      </c>
      <c r="D77" s="75"/>
      <c r="E77" s="162"/>
      <c r="F77" s="162"/>
      <c r="G77" s="75"/>
      <c r="H77" s="75"/>
      <c r="I77" s="9">
        <f>Activities[[#This Row],[Date de fin]]-Activities[[#This Row],[Date de début ]]</f>
        <v>0</v>
      </c>
    </row>
    <row r="78" spans="1:9" ht="30" customHeight="1" x14ac:dyDescent="0.25">
      <c r="A78" s="9"/>
      <c r="B78" s="75"/>
      <c r="C78" s="15" t="str">
        <f>IFERROR(IF(Activities[[#This Row],[No. du résultat/Livrable ]]&lt;&gt;"",CONCATENATE(Activities[[#This Row],[No. du résultat/Livrable ]],".",COUNTIF($A$4:$A78,A78)),""),"")</f>
        <v/>
      </c>
      <c r="D78" s="75"/>
      <c r="E78" s="162"/>
      <c r="F78" s="162"/>
      <c r="G78" s="75"/>
      <c r="H78" s="75"/>
      <c r="I78" s="9">
        <f>Activities[[#This Row],[Date de fin]]-Activities[[#This Row],[Date de début ]]</f>
        <v>0</v>
      </c>
    </row>
    <row r="79" spans="1:9" ht="30" customHeight="1" x14ac:dyDescent="0.25">
      <c r="A79" s="9"/>
      <c r="B79" s="75"/>
      <c r="C79" s="15" t="str">
        <f>IFERROR(IF(Activities[[#This Row],[No. du résultat/Livrable ]]&lt;&gt;"",CONCATENATE(Activities[[#This Row],[No. du résultat/Livrable ]],".",COUNTIF($A$4:$A79,A79)),""),"")</f>
        <v/>
      </c>
      <c r="D79" s="75"/>
      <c r="E79" s="162"/>
      <c r="F79" s="162"/>
      <c r="G79" s="75"/>
      <c r="H79" s="75"/>
      <c r="I79" s="9">
        <f>Activities[[#This Row],[Date de fin]]-Activities[[#This Row],[Date de début ]]</f>
        <v>0</v>
      </c>
    </row>
    <row r="80" spans="1:9" ht="30" customHeight="1" x14ac:dyDescent="0.25">
      <c r="A80" s="9"/>
      <c r="B80" s="75"/>
      <c r="C80" s="15" t="str">
        <f>IFERROR(IF(Activities[[#This Row],[No. du résultat/Livrable ]]&lt;&gt;"",CONCATENATE(Activities[[#This Row],[No. du résultat/Livrable ]],".",COUNTIF($A$4:$A80,A80)),""),"")</f>
        <v/>
      </c>
      <c r="D80" s="75"/>
      <c r="E80" s="162"/>
      <c r="F80" s="162"/>
      <c r="G80" s="75"/>
      <c r="H80" s="75"/>
      <c r="I80" s="9">
        <f>Activities[[#This Row],[Date de fin]]-Activities[[#This Row],[Date de début ]]</f>
        <v>0</v>
      </c>
    </row>
    <row r="81" spans="1:9" ht="30" customHeight="1" x14ac:dyDescent="0.25">
      <c r="A81" s="9"/>
      <c r="B81" s="75"/>
      <c r="C81" s="15" t="str">
        <f>IFERROR(IF(Activities[[#This Row],[No. du résultat/Livrable ]]&lt;&gt;"",CONCATENATE(Activities[[#This Row],[No. du résultat/Livrable ]],".",COUNTIF($A$4:$A81,A81)),""),"")</f>
        <v/>
      </c>
      <c r="D81" s="75"/>
      <c r="E81" s="162"/>
      <c r="F81" s="162"/>
      <c r="G81" s="75"/>
      <c r="H81" s="75"/>
      <c r="I81" s="9">
        <f>Activities[[#This Row],[Date de fin]]-Activities[[#This Row],[Date de début ]]</f>
        <v>0</v>
      </c>
    </row>
    <row r="82" spans="1:9" ht="30" customHeight="1" x14ac:dyDescent="0.25">
      <c r="A82" s="9"/>
      <c r="B82" s="75"/>
      <c r="C82" s="15" t="str">
        <f>IFERROR(IF(Activities[[#This Row],[No. du résultat/Livrable ]]&lt;&gt;"",CONCATENATE(Activities[[#This Row],[No. du résultat/Livrable ]],".",COUNTIF($A$4:$A82,A82)),""),"")</f>
        <v/>
      </c>
      <c r="D82" s="75"/>
      <c r="E82" s="162"/>
      <c r="F82" s="162"/>
      <c r="G82" s="75"/>
      <c r="H82" s="75"/>
      <c r="I82" s="9">
        <f>Activities[[#This Row],[Date de fin]]-Activities[[#This Row],[Date de début ]]</f>
        <v>0</v>
      </c>
    </row>
    <row r="83" spans="1:9" ht="30" customHeight="1" x14ac:dyDescent="0.25">
      <c r="A83" s="9"/>
      <c r="B83" s="75"/>
      <c r="C83" s="15" t="str">
        <f>IFERROR(IF(Activities[[#This Row],[No. du résultat/Livrable ]]&lt;&gt;"",CONCATENATE(Activities[[#This Row],[No. du résultat/Livrable ]],".",COUNTIF($A$4:$A83,A83)),""),"")</f>
        <v/>
      </c>
      <c r="D83" s="75"/>
      <c r="E83" s="162"/>
      <c r="F83" s="162"/>
      <c r="G83" s="75"/>
      <c r="H83" s="75"/>
      <c r="I83" s="9">
        <f>Activities[[#This Row],[Date de fin]]-Activities[[#This Row],[Date de début ]]</f>
        <v>0</v>
      </c>
    </row>
    <row r="84" spans="1:9" ht="30" customHeight="1" x14ac:dyDescent="0.25">
      <c r="A84" s="9"/>
      <c r="B84" s="75"/>
      <c r="C84" s="15" t="str">
        <f>IFERROR(IF(Activities[[#This Row],[No. du résultat/Livrable ]]&lt;&gt;"",CONCATENATE(Activities[[#This Row],[No. du résultat/Livrable ]],".",COUNTIF($A$4:$A84,A84)),""),"")</f>
        <v/>
      </c>
      <c r="D84" s="75"/>
      <c r="E84" s="162"/>
      <c r="F84" s="162"/>
      <c r="G84" s="75"/>
      <c r="H84" s="75"/>
      <c r="I84" s="9">
        <f>Activities[[#This Row],[Date de fin]]-Activities[[#This Row],[Date de début ]]</f>
        <v>0</v>
      </c>
    </row>
    <row r="85" spans="1:9" ht="30" customHeight="1" x14ac:dyDescent="0.25">
      <c r="A85" s="9"/>
      <c r="B85" s="75"/>
      <c r="C85" s="15" t="str">
        <f>IFERROR(IF(Activities[[#This Row],[No. du résultat/Livrable ]]&lt;&gt;"",CONCATENATE(Activities[[#This Row],[No. du résultat/Livrable ]],".",COUNTIF($A$4:$A85,A85)),""),"")</f>
        <v/>
      </c>
      <c r="D85" s="75"/>
      <c r="E85" s="162"/>
      <c r="F85" s="162"/>
      <c r="G85" s="75"/>
      <c r="H85" s="75"/>
      <c r="I85" s="9">
        <f>Activities[[#This Row],[Date de fin]]-Activities[[#This Row],[Date de début ]]</f>
        <v>0</v>
      </c>
    </row>
    <row r="86" spans="1:9" ht="30" customHeight="1" x14ac:dyDescent="0.25">
      <c r="A86" s="9"/>
      <c r="B86" s="75"/>
      <c r="C86" s="15" t="str">
        <f>IFERROR(IF(Activities[[#This Row],[No. du résultat/Livrable ]]&lt;&gt;"",CONCATENATE(Activities[[#This Row],[No. du résultat/Livrable ]],".",COUNTIF($A$4:$A86,A86)),""),"")</f>
        <v/>
      </c>
      <c r="D86" s="75"/>
      <c r="E86" s="162"/>
      <c r="F86" s="162"/>
      <c r="G86" s="75"/>
      <c r="H86" s="75"/>
      <c r="I86" s="9">
        <f>Activities[[#This Row],[Date de fin]]-Activities[[#This Row],[Date de début ]]</f>
        <v>0</v>
      </c>
    </row>
    <row r="87" spans="1:9" ht="30" customHeight="1" x14ac:dyDescent="0.25">
      <c r="A87" s="9"/>
      <c r="B87" s="75"/>
      <c r="C87" s="15" t="str">
        <f>IFERROR(IF(Activities[[#This Row],[No. du résultat/Livrable ]]&lt;&gt;"",CONCATENATE(Activities[[#This Row],[No. du résultat/Livrable ]],".",COUNTIF($A$4:$A87,A87)),""),"")</f>
        <v/>
      </c>
      <c r="D87" s="75"/>
      <c r="E87" s="162"/>
      <c r="F87" s="162"/>
      <c r="G87" s="75"/>
      <c r="H87" s="75"/>
      <c r="I87" s="9">
        <f>Activities[[#This Row],[Date de fin]]-Activities[[#This Row],[Date de début ]]</f>
        <v>0</v>
      </c>
    </row>
    <row r="88" spans="1:9" ht="30" customHeight="1" x14ac:dyDescent="0.25">
      <c r="A88" s="9"/>
      <c r="B88" s="75"/>
      <c r="C88" s="15" t="str">
        <f>IFERROR(IF(Activities[[#This Row],[No. du résultat/Livrable ]]&lt;&gt;"",CONCATENATE(Activities[[#This Row],[No. du résultat/Livrable ]],".",COUNTIF($A$4:$A88,A88)),""),"")</f>
        <v/>
      </c>
      <c r="D88" s="75"/>
      <c r="E88" s="162"/>
      <c r="F88" s="162"/>
      <c r="G88" s="75"/>
      <c r="H88" s="75"/>
      <c r="I88" s="9">
        <f>Activities[[#This Row],[Date de fin]]-Activities[[#This Row],[Date de début ]]</f>
        <v>0</v>
      </c>
    </row>
    <row r="89" spans="1:9" ht="30" customHeight="1" x14ac:dyDescent="0.25">
      <c r="A89" s="9"/>
      <c r="B89" s="75"/>
      <c r="C89" s="15" t="str">
        <f>IFERROR(IF(Activities[[#This Row],[No. du résultat/Livrable ]]&lt;&gt;"",CONCATENATE(Activities[[#This Row],[No. du résultat/Livrable ]],".",COUNTIF($A$4:$A89,A89)),""),"")</f>
        <v/>
      </c>
      <c r="D89" s="75"/>
      <c r="E89" s="162"/>
      <c r="F89" s="162"/>
      <c r="G89" s="75"/>
      <c r="H89" s="75"/>
      <c r="I89" s="9">
        <f>Activities[[#This Row],[Date de fin]]-Activities[[#This Row],[Date de début ]]</f>
        <v>0</v>
      </c>
    </row>
    <row r="90" spans="1:9" ht="30" customHeight="1" x14ac:dyDescent="0.25">
      <c r="A90" s="9"/>
      <c r="B90" s="75"/>
      <c r="C90" s="15" t="str">
        <f>IFERROR(IF(Activities[[#This Row],[No. du résultat/Livrable ]]&lt;&gt;"",CONCATENATE(Activities[[#This Row],[No. du résultat/Livrable ]],".",COUNTIF($A$4:$A90,A90)),""),"")</f>
        <v/>
      </c>
      <c r="D90" s="75"/>
      <c r="E90" s="162"/>
      <c r="F90" s="162"/>
      <c r="G90" s="75"/>
      <c r="H90" s="75"/>
      <c r="I90" s="9">
        <f>Activities[[#This Row],[Date de fin]]-Activities[[#This Row],[Date de début ]]</f>
        <v>0</v>
      </c>
    </row>
    <row r="91" spans="1:9" ht="30" customHeight="1" x14ac:dyDescent="0.25">
      <c r="A91" s="9"/>
      <c r="B91" s="75"/>
      <c r="C91" s="15" t="str">
        <f>IFERROR(IF(Activities[[#This Row],[No. du résultat/Livrable ]]&lt;&gt;"",CONCATENATE(Activities[[#This Row],[No. du résultat/Livrable ]],".",COUNTIF($A$4:$A91,A91)),""),"")</f>
        <v/>
      </c>
      <c r="D91" s="75"/>
      <c r="E91" s="162"/>
      <c r="F91" s="162"/>
      <c r="G91" s="75"/>
      <c r="H91" s="75"/>
      <c r="I91" s="9">
        <f>Activities[[#This Row],[Date de fin]]-Activities[[#This Row],[Date de début ]]</f>
        <v>0</v>
      </c>
    </row>
    <row r="92" spans="1:9" ht="30" customHeight="1" x14ac:dyDescent="0.25">
      <c r="A92" s="9"/>
      <c r="B92" s="75"/>
      <c r="C92" s="15" t="str">
        <f>IFERROR(IF(Activities[[#This Row],[No. du résultat/Livrable ]]&lt;&gt;"",CONCATENATE(Activities[[#This Row],[No. du résultat/Livrable ]],".",COUNTIF($A$4:$A92,A92)),""),"")</f>
        <v/>
      </c>
      <c r="D92" s="75"/>
      <c r="E92" s="162"/>
      <c r="F92" s="162"/>
      <c r="G92" s="75"/>
      <c r="H92" s="75"/>
      <c r="I92" s="9">
        <f>Activities[[#This Row],[Date de fin]]-Activities[[#This Row],[Date de début ]]</f>
        <v>0</v>
      </c>
    </row>
    <row r="93" spans="1:9" ht="30" customHeight="1" x14ac:dyDescent="0.25">
      <c r="A93" s="9"/>
      <c r="B93" s="75"/>
      <c r="C93" s="15" t="str">
        <f>IFERROR(IF(Activities[[#This Row],[No. du résultat/Livrable ]]&lt;&gt;"",CONCATENATE(Activities[[#This Row],[No. du résultat/Livrable ]],".",COUNTIF($A$4:$A93,A93)),""),"")</f>
        <v/>
      </c>
      <c r="D93" s="75"/>
      <c r="E93" s="162"/>
      <c r="F93" s="162"/>
      <c r="G93" s="75"/>
      <c r="H93" s="75"/>
      <c r="I93" s="9">
        <f>Activities[[#This Row],[Date de fin]]-Activities[[#This Row],[Date de début ]]</f>
        <v>0</v>
      </c>
    </row>
    <row r="94" spans="1:9" ht="30" customHeight="1" x14ac:dyDescent="0.25">
      <c r="A94" s="9"/>
      <c r="B94" s="75"/>
      <c r="C94" s="15" t="str">
        <f>IFERROR(IF(Activities[[#This Row],[No. du résultat/Livrable ]]&lt;&gt;"",CONCATENATE(Activities[[#This Row],[No. du résultat/Livrable ]],".",COUNTIF($A$4:$A94,A94)),""),"")</f>
        <v/>
      </c>
      <c r="D94" s="75"/>
      <c r="E94" s="162"/>
      <c r="F94" s="162"/>
      <c r="G94" s="75"/>
      <c r="H94" s="75"/>
      <c r="I94" s="9">
        <f>Activities[[#This Row],[Date de fin]]-Activities[[#This Row],[Date de début ]]</f>
        <v>0</v>
      </c>
    </row>
    <row r="95" spans="1:9" ht="30" customHeight="1" x14ac:dyDescent="0.25">
      <c r="A95" s="9"/>
      <c r="B95" s="75"/>
      <c r="C95" s="15" t="str">
        <f>IFERROR(IF(Activities[[#This Row],[No. du résultat/Livrable ]]&lt;&gt;"",CONCATENATE(Activities[[#This Row],[No. du résultat/Livrable ]],".",COUNTIF($A$4:$A95,A95)),""),"")</f>
        <v/>
      </c>
      <c r="D95" s="75"/>
      <c r="E95" s="162"/>
      <c r="F95" s="162"/>
      <c r="G95" s="75"/>
      <c r="H95" s="75"/>
      <c r="I95" s="9">
        <f>Activities[[#This Row],[Date de fin]]-Activities[[#This Row],[Date de début ]]</f>
        <v>0</v>
      </c>
    </row>
    <row r="96" spans="1:9" ht="30" customHeight="1" x14ac:dyDescent="0.25">
      <c r="A96" s="9"/>
      <c r="B96" s="75"/>
      <c r="C96" s="15" t="str">
        <f>IFERROR(IF(Activities[[#This Row],[No. du résultat/Livrable ]]&lt;&gt;"",CONCATENATE(Activities[[#This Row],[No. du résultat/Livrable ]],".",COUNTIF($A$4:$A96,A96)),""),"")</f>
        <v/>
      </c>
      <c r="D96" s="75"/>
      <c r="E96" s="162"/>
      <c r="F96" s="162"/>
      <c r="G96" s="75"/>
      <c r="H96" s="75"/>
      <c r="I96" s="9">
        <f>Activities[[#This Row],[Date de fin]]-Activities[[#This Row],[Date de début ]]</f>
        <v>0</v>
      </c>
    </row>
    <row r="97" spans="1:9" ht="30" customHeight="1" x14ac:dyDescent="0.25">
      <c r="A97" s="9"/>
      <c r="B97" s="75"/>
      <c r="C97" s="15" t="str">
        <f>IFERROR(IF(Activities[[#This Row],[No. du résultat/Livrable ]]&lt;&gt;"",CONCATENATE(Activities[[#This Row],[No. du résultat/Livrable ]],".",COUNTIF($A$4:$A97,A97)),""),"")</f>
        <v/>
      </c>
      <c r="D97" s="75"/>
      <c r="E97" s="162"/>
      <c r="F97" s="162"/>
      <c r="G97" s="75"/>
      <c r="H97" s="75"/>
      <c r="I97" s="9">
        <f>Activities[[#This Row],[Date de fin]]-Activities[[#This Row],[Date de début ]]</f>
        <v>0</v>
      </c>
    </row>
    <row r="98" spans="1:9" ht="30" customHeight="1" x14ac:dyDescent="0.25">
      <c r="A98" s="9"/>
      <c r="B98" s="75"/>
      <c r="C98" s="15" t="str">
        <f>IFERROR(IF(Activities[[#This Row],[No. du résultat/Livrable ]]&lt;&gt;"",CONCATENATE(Activities[[#This Row],[No. du résultat/Livrable ]],".",COUNTIF($A$4:$A98,A98)),""),"")</f>
        <v/>
      </c>
      <c r="D98" s="75"/>
      <c r="E98" s="162"/>
      <c r="F98" s="162"/>
      <c r="G98" s="75"/>
      <c r="H98" s="75"/>
      <c r="I98" s="9">
        <f>Activities[[#This Row],[Date de fin]]-Activities[[#This Row],[Date de début ]]</f>
        <v>0</v>
      </c>
    </row>
    <row r="99" spans="1:9" ht="30" customHeight="1" x14ac:dyDescent="0.25">
      <c r="A99" s="9"/>
      <c r="B99" s="75"/>
      <c r="C99" s="15" t="str">
        <f>IFERROR(IF(Activities[[#This Row],[No. du résultat/Livrable ]]&lt;&gt;"",CONCATENATE(Activities[[#This Row],[No. du résultat/Livrable ]],".",COUNTIF($A$4:$A99,A99)),""),"")</f>
        <v/>
      </c>
      <c r="D99" s="75"/>
      <c r="E99" s="162"/>
      <c r="F99" s="162"/>
      <c r="G99" s="75"/>
      <c r="H99" s="75"/>
      <c r="I99" s="9">
        <f>Activities[[#This Row],[Date de fin]]-Activities[[#This Row],[Date de début ]]</f>
        <v>0</v>
      </c>
    </row>
    <row r="100" spans="1:9" ht="30" customHeight="1" x14ac:dyDescent="0.25">
      <c r="A100" s="9"/>
      <c r="B100" s="75"/>
      <c r="C100" s="15" t="str">
        <f>IFERROR(IF(Activities[[#This Row],[No. du résultat/Livrable ]]&lt;&gt;"",CONCATENATE(Activities[[#This Row],[No. du résultat/Livrable ]],".",COUNTIF($A$4:$A100,A100)),""),"")</f>
        <v/>
      </c>
      <c r="D100" s="75"/>
      <c r="E100" s="162"/>
      <c r="F100" s="162"/>
      <c r="G100" s="75"/>
      <c r="H100" s="75"/>
      <c r="I100" s="9">
        <f>Activities[[#This Row],[Date de fin]]-Activities[[#This Row],[Date de début ]]</f>
        <v>0</v>
      </c>
    </row>
    <row r="101" spans="1:9" ht="30" customHeight="1" x14ac:dyDescent="0.25">
      <c r="A101" s="9"/>
      <c r="B101" s="75"/>
      <c r="C101" s="15" t="str">
        <f>IFERROR(IF(Activities[[#This Row],[No. du résultat/Livrable ]]&lt;&gt;"",CONCATENATE(Activities[[#This Row],[No. du résultat/Livrable ]],".",COUNTIF($A$4:$A101,A101)),""),"")</f>
        <v/>
      </c>
      <c r="D101" s="75"/>
      <c r="E101" s="162"/>
      <c r="F101" s="162"/>
      <c r="G101" s="75"/>
      <c r="H101" s="75"/>
      <c r="I101" s="9">
        <f>Activities[[#This Row],[Date de fin]]-Activities[[#This Row],[Date de début ]]</f>
        <v>0</v>
      </c>
    </row>
    <row r="102" spans="1:9" ht="30" customHeight="1" x14ac:dyDescent="0.25">
      <c r="A102" s="9"/>
      <c r="B102" s="75"/>
      <c r="C102" s="15" t="str">
        <f>IFERROR(IF(Activities[[#This Row],[No. du résultat/Livrable ]]&lt;&gt;"",CONCATENATE(Activities[[#This Row],[No. du résultat/Livrable ]],".",COUNTIF($A$4:$A102,A102)),""),"")</f>
        <v/>
      </c>
      <c r="D102" s="75"/>
      <c r="E102" s="162"/>
      <c r="F102" s="162"/>
      <c r="G102" s="75"/>
      <c r="H102" s="75"/>
      <c r="I102" s="9">
        <f>Activities[[#This Row],[Date de fin]]-Activities[[#This Row],[Date de début ]]</f>
        <v>0</v>
      </c>
    </row>
    <row r="103" spans="1:9" ht="30" customHeight="1" x14ac:dyDescent="0.25">
      <c r="A103" s="9"/>
      <c r="B103" s="75"/>
      <c r="C103" s="15" t="str">
        <f>IFERROR(IF(Activities[[#This Row],[No. du résultat/Livrable ]]&lt;&gt;"",CONCATENATE(Activities[[#This Row],[No. du résultat/Livrable ]],".",COUNTIF($A$4:$A103,A103)),""),"")</f>
        <v/>
      </c>
      <c r="D103" s="75"/>
      <c r="E103" s="162"/>
      <c r="F103" s="162"/>
      <c r="G103" s="75"/>
      <c r="H103" s="75"/>
      <c r="I103" s="9">
        <f>Activities[[#This Row],[Date de fin]]-Activities[[#This Row],[Date de début ]]</f>
        <v>0</v>
      </c>
    </row>
    <row r="104" spans="1:9" ht="30" customHeight="1" x14ac:dyDescent="0.25">
      <c r="A104" s="9"/>
      <c r="B104" s="75"/>
      <c r="C104" s="15" t="str">
        <f>IFERROR(IF(Activities[[#This Row],[No. du résultat/Livrable ]]&lt;&gt;"",CONCATENATE(Activities[[#This Row],[No. du résultat/Livrable ]],".",COUNTIF($A$4:$A104,A104)),""),"")</f>
        <v/>
      </c>
      <c r="D104" s="75"/>
      <c r="E104" s="162"/>
      <c r="F104" s="162"/>
      <c r="G104" s="75"/>
      <c r="H104" s="75"/>
      <c r="I104" s="9">
        <f>Activities[[#This Row],[Date de fin]]-Activities[[#This Row],[Date de début ]]</f>
        <v>0</v>
      </c>
    </row>
    <row r="105" spans="1:9" ht="30" customHeight="1" x14ac:dyDescent="0.25">
      <c r="A105" s="9"/>
      <c r="B105" s="75"/>
      <c r="C105" s="15" t="str">
        <f>IFERROR(IF(Activities[[#This Row],[No. du résultat/Livrable ]]&lt;&gt;"",CONCATENATE(Activities[[#This Row],[No. du résultat/Livrable ]],".",COUNTIF($A$4:$A105,A105)),""),"")</f>
        <v/>
      </c>
      <c r="D105" s="75"/>
      <c r="E105" s="162"/>
      <c r="F105" s="162"/>
      <c r="G105" s="75"/>
      <c r="H105" s="75"/>
      <c r="I105" s="9">
        <f>Activities[[#This Row],[Date de fin]]-Activities[[#This Row],[Date de début ]]</f>
        <v>0</v>
      </c>
    </row>
    <row r="106" spans="1:9" ht="30" customHeight="1" x14ac:dyDescent="0.25">
      <c r="A106" s="9"/>
      <c r="B106" s="75"/>
      <c r="C106" s="15" t="str">
        <f>IFERROR(IF(Activities[[#This Row],[No. du résultat/Livrable ]]&lt;&gt;"",CONCATENATE(Activities[[#This Row],[No. du résultat/Livrable ]],".",COUNTIF($A$4:$A106,A106)),""),"")</f>
        <v/>
      </c>
      <c r="D106" s="75"/>
      <c r="E106" s="162"/>
      <c r="F106" s="162"/>
      <c r="G106" s="75"/>
      <c r="H106" s="75"/>
      <c r="I106" s="9">
        <f>Activities[[#This Row],[Date de fin]]-Activities[[#This Row],[Date de début ]]</f>
        <v>0</v>
      </c>
    </row>
    <row r="107" spans="1:9" ht="30" customHeight="1" x14ac:dyDescent="0.25">
      <c r="A107" s="9"/>
      <c r="B107" s="75"/>
      <c r="C107" s="15" t="str">
        <f>IFERROR(IF(Activities[[#This Row],[No. du résultat/Livrable ]]&lt;&gt;"",CONCATENATE(Activities[[#This Row],[No. du résultat/Livrable ]],".",COUNTIF($A$4:$A107,A107)),""),"")</f>
        <v/>
      </c>
      <c r="D107" s="75"/>
      <c r="E107" s="162"/>
      <c r="F107" s="162"/>
      <c r="G107" s="75"/>
      <c r="H107" s="75"/>
      <c r="I107" s="9">
        <f>Activities[[#This Row],[Date de fin]]-Activities[[#This Row],[Date de début ]]</f>
        <v>0</v>
      </c>
    </row>
    <row r="108" spans="1:9" ht="30" customHeight="1" x14ac:dyDescent="0.25">
      <c r="A108" s="9"/>
      <c r="B108" s="75"/>
      <c r="C108" s="15" t="str">
        <f>IFERROR(IF(Activities[[#This Row],[No. du résultat/Livrable ]]&lt;&gt;"",CONCATENATE(Activities[[#This Row],[No. du résultat/Livrable ]],".",COUNTIF($A$4:$A108,A108)),""),"")</f>
        <v/>
      </c>
      <c r="D108" s="75"/>
      <c r="E108" s="162"/>
      <c r="F108" s="162"/>
      <c r="G108" s="75"/>
      <c r="H108" s="75"/>
      <c r="I108" s="9">
        <f>Activities[[#This Row],[Date de fin]]-Activities[[#This Row],[Date de début ]]</f>
        <v>0</v>
      </c>
    </row>
    <row r="109" spans="1:9" ht="30" customHeight="1" x14ac:dyDescent="0.25">
      <c r="A109" s="9"/>
      <c r="B109" s="75"/>
      <c r="C109" s="15" t="str">
        <f>IFERROR(IF(Activities[[#This Row],[No. du résultat/Livrable ]]&lt;&gt;"",CONCATENATE(Activities[[#This Row],[No. du résultat/Livrable ]],".",COUNTIF($A$4:$A109,A109)),""),"")</f>
        <v/>
      </c>
      <c r="D109" s="75"/>
      <c r="E109" s="162"/>
      <c r="F109" s="162"/>
      <c r="G109" s="75"/>
      <c r="H109" s="75"/>
      <c r="I109" s="9">
        <f>Activities[[#This Row],[Date de fin]]-Activities[[#This Row],[Date de début ]]</f>
        <v>0</v>
      </c>
    </row>
    <row r="110" spans="1:9" ht="30" customHeight="1" x14ac:dyDescent="0.25">
      <c r="A110" s="9"/>
      <c r="B110" s="75"/>
      <c r="C110" s="15" t="str">
        <f>IFERROR(IF(Activities[[#This Row],[No. du résultat/Livrable ]]&lt;&gt;"",CONCATENATE(Activities[[#This Row],[No. du résultat/Livrable ]],".",COUNTIF($A$4:$A110,A110)),""),"")</f>
        <v/>
      </c>
      <c r="D110" s="75"/>
      <c r="E110" s="162"/>
      <c r="F110" s="162"/>
      <c r="G110" s="75"/>
      <c r="H110" s="75"/>
      <c r="I110" s="9">
        <f>Activities[[#This Row],[Date de fin]]-Activities[[#This Row],[Date de début ]]</f>
        <v>0</v>
      </c>
    </row>
    <row r="111" spans="1:9" ht="30" customHeight="1" x14ac:dyDescent="0.25">
      <c r="A111" s="9"/>
      <c r="B111" s="75"/>
      <c r="C111" s="15" t="str">
        <f>IFERROR(IF(Activities[[#This Row],[No. du résultat/Livrable ]]&lt;&gt;"",CONCATENATE(Activities[[#This Row],[No. du résultat/Livrable ]],".",COUNTIF($A$4:$A111,A111)),""),"")</f>
        <v/>
      </c>
      <c r="D111" s="75"/>
      <c r="E111" s="162"/>
      <c r="F111" s="162"/>
      <c r="G111" s="75"/>
      <c r="H111" s="75"/>
      <c r="I111" s="9">
        <f>Activities[[#This Row],[Date de fin]]-Activities[[#This Row],[Date de début ]]</f>
        <v>0</v>
      </c>
    </row>
    <row r="112" spans="1:9" ht="30" customHeight="1" x14ac:dyDescent="0.25">
      <c r="A112" s="9"/>
      <c r="B112" s="75"/>
      <c r="C112" s="15" t="str">
        <f>IFERROR(IF(Activities[[#This Row],[No. du résultat/Livrable ]]&lt;&gt;"",CONCATENATE(Activities[[#This Row],[No. du résultat/Livrable ]],".",COUNTIF($A$4:$A112,A112)),""),"")</f>
        <v/>
      </c>
      <c r="D112" s="75"/>
      <c r="E112" s="162"/>
      <c r="F112" s="162"/>
      <c r="G112" s="75"/>
      <c r="H112" s="75"/>
      <c r="I112" s="9">
        <f>Activities[[#This Row],[Date de fin]]-Activities[[#This Row],[Date de début ]]</f>
        <v>0</v>
      </c>
    </row>
    <row r="113" spans="1:9" ht="30" customHeight="1" x14ac:dyDescent="0.25">
      <c r="A113" s="9"/>
      <c r="B113" s="75"/>
      <c r="C113" s="15" t="str">
        <f>IFERROR(IF(Activities[[#This Row],[No. du résultat/Livrable ]]&lt;&gt;"",CONCATENATE(Activities[[#This Row],[No. du résultat/Livrable ]],".",COUNTIF($A$4:$A113,A113)),""),"")</f>
        <v/>
      </c>
      <c r="D113" s="75"/>
      <c r="E113" s="162"/>
      <c r="F113" s="162"/>
      <c r="G113" s="75"/>
      <c r="H113" s="75"/>
      <c r="I113" s="9">
        <f>Activities[[#This Row],[Date de fin]]-Activities[[#This Row],[Date de début ]]</f>
        <v>0</v>
      </c>
    </row>
    <row r="114" spans="1:9" ht="30" customHeight="1" x14ac:dyDescent="0.25">
      <c r="A114" s="9"/>
      <c r="B114" s="75"/>
      <c r="C114" s="15" t="str">
        <f>IFERROR(IF(Activities[[#This Row],[No. du résultat/Livrable ]]&lt;&gt;"",CONCATENATE(Activities[[#This Row],[No. du résultat/Livrable ]],".",COUNTIF($A$4:$A114,A114)),""),"")</f>
        <v/>
      </c>
      <c r="D114" s="75"/>
      <c r="E114" s="162"/>
      <c r="F114" s="162"/>
      <c r="G114" s="75"/>
      <c r="H114" s="75"/>
      <c r="I114" s="9">
        <f>Activities[[#This Row],[Date de fin]]-Activities[[#This Row],[Date de début ]]</f>
        <v>0</v>
      </c>
    </row>
    <row r="115" spans="1:9" ht="30" customHeight="1" x14ac:dyDescent="0.25">
      <c r="A115" s="9"/>
      <c r="B115" s="75"/>
      <c r="C115" s="15" t="str">
        <f>IFERROR(IF(Activities[[#This Row],[No. du résultat/Livrable ]]&lt;&gt;"",CONCATENATE(Activities[[#This Row],[No. du résultat/Livrable ]],".",COUNTIF($A$4:$A115,A115)),""),"")</f>
        <v/>
      </c>
      <c r="D115" s="75"/>
      <c r="E115" s="162"/>
      <c r="F115" s="162"/>
      <c r="G115" s="75"/>
      <c r="H115" s="75"/>
      <c r="I115" s="9">
        <f>Activities[[#This Row],[Date de fin]]-Activities[[#This Row],[Date de début ]]</f>
        <v>0</v>
      </c>
    </row>
    <row r="116" spans="1:9" ht="30" customHeight="1" x14ac:dyDescent="0.25">
      <c r="A116" s="9"/>
      <c r="B116" s="75"/>
      <c r="C116" s="15" t="str">
        <f>IFERROR(IF(Activities[[#This Row],[No. du résultat/Livrable ]]&lt;&gt;"",CONCATENATE(Activities[[#This Row],[No. du résultat/Livrable ]],".",COUNTIF($A$4:$A116,A116)),""),"")</f>
        <v/>
      </c>
      <c r="D116" s="75"/>
      <c r="E116" s="162"/>
      <c r="F116" s="162"/>
      <c r="G116" s="75"/>
      <c r="H116" s="75"/>
      <c r="I116" s="9">
        <f>Activities[[#This Row],[Date de fin]]-Activities[[#This Row],[Date de début ]]</f>
        <v>0</v>
      </c>
    </row>
    <row r="117" spans="1:9" ht="30" customHeight="1" x14ac:dyDescent="0.25">
      <c r="A117" s="9"/>
      <c r="B117" s="75"/>
      <c r="C117" s="15" t="str">
        <f>IFERROR(IF(Activities[[#This Row],[No. du résultat/Livrable ]]&lt;&gt;"",CONCATENATE(Activities[[#This Row],[No. du résultat/Livrable ]],".",COUNTIF($A$4:$A117,A117)),""),"")</f>
        <v/>
      </c>
      <c r="D117" s="75"/>
      <c r="E117" s="162"/>
      <c r="F117" s="162"/>
      <c r="G117" s="75"/>
      <c r="H117" s="75"/>
      <c r="I117" s="9">
        <f>Activities[[#This Row],[Date de fin]]-Activities[[#This Row],[Date de début ]]</f>
        <v>0</v>
      </c>
    </row>
    <row r="118" spans="1:9" ht="30" customHeight="1" x14ac:dyDescent="0.25">
      <c r="A118" s="9"/>
      <c r="B118" s="75"/>
      <c r="C118" s="15" t="str">
        <f>IFERROR(IF(Activities[[#This Row],[No. du résultat/Livrable ]]&lt;&gt;"",CONCATENATE(Activities[[#This Row],[No. du résultat/Livrable ]],".",COUNTIF($A$4:$A118,A118)),""),"")</f>
        <v/>
      </c>
      <c r="D118" s="75"/>
      <c r="E118" s="162"/>
      <c r="F118" s="162"/>
      <c r="G118" s="75"/>
      <c r="H118" s="75"/>
      <c r="I118" s="9">
        <f>Activities[[#This Row],[Date de fin]]-Activities[[#This Row],[Date de début ]]</f>
        <v>0</v>
      </c>
    </row>
    <row r="119" spans="1:9" ht="30" customHeight="1" x14ac:dyDescent="0.25">
      <c r="A119" s="9"/>
      <c r="B119" s="75"/>
      <c r="C119" s="15" t="str">
        <f>IFERROR(IF(Activities[[#This Row],[No. du résultat/Livrable ]]&lt;&gt;"",CONCATENATE(Activities[[#This Row],[No. du résultat/Livrable ]],".",COUNTIF($A$4:$A119,A119)),""),"")</f>
        <v/>
      </c>
      <c r="D119" s="75"/>
      <c r="E119" s="162"/>
      <c r="F119" s="162"/>
      <c r="G119" s="75"/>
      <c r="H119" s="75"/>
      <c r="I119" s="9">
        <f>Activities[[#This Row],[Date de fin]]-Activities[[#This Row],[Date de début ]]</f>
        <v>0</v>
      </c>
    </row>
    <row r="120" spans="1:9" ht="30" customHeight="1" x14ac:dyDescent="0.25">
      <c r="A120" s="9"/>
      <c r="B120" s="75"/>
      <c r="C120" s="15" t="str">
        <f>IFERROR(IF(Activities[[#This Row],[No. du résultat/Livrable ]]&lt;&gt;"",CONCATENATE(Activities[[#This Row],[No. du résultat/Livrable ]],".",COUNTIF($A$4:$A120,A120)),""),"")</f>
        <v/>
      </c>
      <c r="D120" s="75"/>
      <c r="E120" s="162"/>
      <c r="F120" s="162"/>
      <c r="G120" s="75"/>
      <c r="H120" s="75"/>
      <c r="I120" s="9">
        <f>Activities[[#This Row],[Date de fin]]-Activities[[#This Row],[Date de début ]]</f>
        <v>0</v>
      </c>
    </row>
    <row r="121" spans="1:9" ht="30" customHeight="1" x14ac:dyDescent="0.25">
      <c r="A121" s="9"/>
      <c r="B121" s="75"/>
      <c r="C121" s="15" t="str">
        <f>IFERROR(IF(Activities[[#This Row],[No. du résultat/Livrable ]]&lt;&gt;"",CONCATENATE(Activities[[#This Row],[No. du résultat/Livrable ]],".",COUNTIF($A$4:$A121,A121)),""),"")</f>
        <v/>
      </c>
      <c r="D121" s="75"/>
      <c r="E121" s="162"/>
      <c r="F121" s="162"/>
      <c r="G121" s="75"/>
      <c r="H121" s="75"/>
      <c r="I121" s="9">
        <f>Activities[[#This Row],[Date de fin]]-Activities[[#This Row],[Date de début ]]</f>
        <v>0</v>
      </c>
    </row>
    <row r="122" spans="1:9" ht="30" customHeight="1" x14ac:dyDescent="0.25">
      <c r="A122" s="9"/>
      <c r="B122" s="75"/>
      <c r="C122" s="15" t="str">
        <f>IFERROR(IF(Activities[[#This Row],[No. du résultat/Livrable ]]&lt;&gt;"",CONCATENATE(Activities[[#This Row],[No. du résultat/Livrable ]],".",COUNTIF($A$4:$A122,A122)),""),"")</f>
        <v/>
      </c>
      <c r="D122" s="75"/>
      <c r="E122" s="162"/>
      <c r="F122" s="162"/>
      <c r="G122" s="75"/>
      <c r="H122" s="75"/>
      <c r="I122" s="9">
        <f>Activities[[#This Row],[Date de fin]]-Activities[[#This Row],[Date de début ]]</f>
        <v>0</v>
      </c>
    </row>
    <row r="123" spans="1:9" ht="30" customHeight="1" x14ac:dyDescent="0.25">
      <c r="A123" s="9"/>
      <c r="B123" s="75"/>
      <c r="C123" s="15" t="str">
        <f>IFERROR(IF(Activities[[#This Row],[No. du résultat/Livrable ]]&lt;&gt;"",CONCATENATE(Activities[[#This Row],[No. du résultat/Livrable ]],".",COUNTIF($A$4:$A123,A123)),""),"")</f>
        <v/>
      </c>
      <c r="D123" s="75"/>
      <c r="E123" s="162"/>
      <c r="F123" s="162"/>
      <c r="G123" s="75"/>
      <c r="H123" s="75"/>
      <c r="I123" s="9">
        <f>Activities[[#This Row],[Date de fin]]-Activities[[#This Row],[Date de début ]]</f>
        <v>0</v>
      </c>
    </row>
    <row r="124" spans="1:9" ht="30" customHeight="1" x14ac:dyDescent="0.25">
      <c r="A124" s="9"/>
      <c r="B124" s="75"/>
      <c r="C124" s="15" t="str">
        <f>IFERROR(IF(Activities[[#This Row],[No. du résultat/Livrable ]]&lt;&gt;"",CONCATENATE(Activities[[#This Row],[No. du résultat/Livrable ]],".",COUNTIF($A$4:$A124,A124)),""),"")</f>
        <v/>
      </c>
      <c r="D124" s="75"/>
      <c r="E124" s="162"/>
      <c r="F124" s="162"/>
      <c r="G124" s="75"/>
      <c r="H124" s="75"/>
      <c r="I124" s="9">
        <f>Activities[[#This Row],[Date de fin]]-Activities[[#This Row],[Date de début ]]</f>
        <v>0</v>
      </c>
    </row>
    <row r="125" spans="1:9" ht="30" customHeight="1" x14ac:dyDescent="0.25">
      <c r="A125" s="9"/>
      <c r="B125" s="75"/>
      <c r="C125" s="15" t="str">
        <f>IFERROR(IF(Activities[[#This Row],[No. du résultat/Livrable ]]&lt;&gt;"",CONCATENATE(Activities[[#This Row],[No. du résultat/Livrable ]],".",COUNTIF($A$4:$A125,A125)),""),"")</f>
        <v/>
      </c>
      <c r="D125" s="75"/>
      <c r="E125" s="162"/>
      <c r="F125" s="162"/>
      <c r="G125" s="75"/>
      <c r="H125" s="75"/>
      <c r="I125" s="9">
        <f>Activities[[#This Row],[Date de fin]]-Activities[[#This Row],[Date de début ]]</f>
        <v>0</v>
      </c>
    </row>
    <row r="126" spans="1:9" ht="30" customHeight="1" x14ac:dyDescent="0.25">
      <c r="A126" s="9"/>
      <c r="B126" s="75"/>
      <c r="C126" s="15" t="str">
        <f>IFERROR(IF(Activities[[#This Row],[No. du résultat/Livrable ]]&lt;&gt;"",CONCATENATE(Activities[[#This Row],[No. du résultat/Livrable ]],".",COUNTIF($A$4:$A126,A126)),""),"")</f>
        <v/>
      </c>
      <c r="D126" s="75"/>
      <c r="E126" s="162"/>
      <c r="F126" s="162"/>
      <c r="G126" s="75"/>
      <c r="H126" s="75"/>
      <c r="I126" s="9">
        <f>Activities[[#This Row],[Date de fin]]-Activities[[#This Row],[Date de début ]]</f>
        <v>0</v>
      </c>
    </row>
    <row r="127" spans="1:9" ht="30" customHeight="1" x14ac:dyDescent="0.25">
      <c r="A127" s="9"/>
      <c r="B127" s="75"/>
      <c r="C127" s="15" t="str">
        <f>IFERROR(IF(Activities[[#This Row],[No. du résultat/Livrable ]]&lt;&gt;"",CONCATENATE(Activities[[#This Row],[No. du résultat/Livrable ]],".",COUNTIF($A$4:$A127,A127)),""),"")</f>
        <v/>
      </c>
      <c r="D127" s="75"/>
      <c r="E127" s="162"/>
      <c r="F127" s="162"/>
      <c r="G127" s="75"/>
      <c r="H127" s="75"/>
      <c r="I127" s="9">
        <f>Activities[[#This Row],[Date de fin]]-Activities[[#This Row],[Date de début ]]</f>
        <v>0</v>
      </c>
    </row>
    <row r="128" spans="1:9" ht="30" customHeight="1" x14ac:dyDescent="0.25">
      <c r="A128" s="9"/>
      <c r="B128" s="75"/>
      <c r="C128" s="15" t="str">
        <f>IFERROR(IF(Activities[[#This Row],[No. du résultat/Livrable ]]&lt;&gt;"",CONCATENATE(Activities[[#This Row],[No. du résultat/Livrable ]],".",COUNTIF($A$4:$A128,A128)),""),"")</f>
        <v/>
      </c>
      <c r="D128" s="75"/>
      <c r="E128" s="162"/>
      <c r="F128" s="162"/>
      <c r="G128" s="75"/>
      <c r="H128" s="75"/>
      <c r="I128" s="9">
        <f>Activities[[#This Row],[Date de fin]]-Activities[[#This Row],[Date de début ]]</f>
        <v>0</v>
      </c>
    </row>
    <row r="129" spans="1:9" ht="30" customHeight="1" x14ac:dyDescent="0.25">
      <c r="A129" s="9"/>
      <c r="B129" s="75"/>
      <c r="C129" s="15" t="str">
        <f>IFERROR(IF(Activities[[#This Row],[No. du résultat/Livrable ]]&lt;&gt;"",CONCATENATE(Activities[[#This Row],[No. du résultat/Livrable ]],".",COUNTIF($A$4:$A129,A129)),""),"")</f>
        <v/>
      </c>
      <c r="D129" s="75"/>
      <c r="E129" s="162"/>
      <c r="F129" s="162"/>
      <c r="G129" s="75"/>
      <c r="H129" s="75"/>
      <c r="I129" s="9">
        <f>Activities[[#This Row],[Date de fin]]-Activities[[#This Row],[Date de début ]]</f>
        <v>0</v>
      </c>
    </row>
    <row r="130" spans="1:9" ht="30" customHeight="1" x14ac:dyDescent="0.25">
      <c r="A130" s="9"/>
      <c r="B130" s="75"/>
      <c r="C130" s="15" t="str">
        <f>IFERROR(IF(Activities[[#This Row],[No. du résultat/Livrable ]]&lt;&gt;"",CONCATENATE(Activities[[#This Row],[No. du résultat/Livrable ]],".",COUNTIF($A$4:$A130,A130)),""),"")</f>
        <v/>
      </c>
      <c r="D130" s="75"/>
      <c r="E130" s="162"/>
      <c r="F130" s="162"/>
      <c r="G130" s="75"/>
      <c r="H130" s="75"/>
      <c r="I130" s="9">
        <f>Activities[[#This Row],[Date de fin]]-Activities[[#This Row],[Date de début ]]</f>
        <v>0</v>
      </c>
    </row>
    <row r="131" spans="1:9" ht="30" customHeight="1" x14ac:dyDescent="0.25">
      <c r="A131" s="9"/>
      <c r="B131" s="75"/>
      <c r="C131" s="15" t="str">
        <f>IFERROR(IF(Activities[[#This Row],[No. du résultat/Livrable ]]&lt;&gt;"",CONCATENATE(Activities[[#This Row],[No. du résultat/Livrable ]],".",COUNTIF($A$4:$A131,A131)),""),"")</f>
        <v/>
      </c>
      <c r="D131" s="75"/>
      <c r="E131" s="162"/>
      <c r="F131" s="162"/>
      <c r="G131" s="75"/>
      <c r="H131" s="75"/>
      <c r="I131" s="9">
        <f>Activities[[#This Row],[Date de fin]]-Activities[[#This Row],[Date de début ]]</f>
        <v>0</v>
      </c>
    </row>
    <row r="132" spans="1:9" ht="30" customHeight="1" x14ac:dyDescent="0.25">
      <c r="A132" s="9"/>
      <c r="B132" s="75"/>
      <c r="C132" s="15" t="str">
        <f>IFERROR(IF(Activities[[#This Row],[No. du résultat/Livrable ]]&lt;&gt;"",CONCATENATE(Activities[[#This Row],[No. du résultat/Livrable ]],".",COUNTIF($A$4:$A132,A132)),""),"")</f>
        <v/>
      </c>
      <c r="D132" s="75"/>
      <c r="E132" s="162"/>
      <c r="F132" s="162"/>
      <c r="G132" s="75"/>
      <c r="H132" s="75"/>
      <c r="I132" s="9">
        <f>Activities[[#This Row],[Date de fin]]-Activities[[#This Row],[Date de début ]]</f>
        <v>0</v>
      </c>
    </row>
    <row r="133" spans="1:9" ht="30" customHeight="1" x14ac:dyDescent="0.25">
      <c r="A133" s="9"/>
      <c r="B133" s="75"/>
      <c r="C133" s="15" t="str">
        <f>IFERROR(IF(Activities[[#This Row],[No. du résultat/Livrable ]]&lt;&gt;"",CONCATENATE(Activities[[#This Row],[No. du résultat/Livrable ]],".",COUNTIF($A$4:$A133,A133)),""),"")</f>
        <v/>
      </c>
      <c r="D133" s="75"/>
      <c r="E133" s="162"/>
      <c r="F133" s="162"/>
      <c r="G133" s="75"/>
      <c r="H133" s="75"/>
      <c r="I133" s="9">
        <f>Activities[[#This Row],[Date de fin]]-Activities[[#This Row],[Date de début ]]</f>
        <v>0</v>
      </c>
    </row>
    <row r="134" spans="1:9" ht="30" customHeight="1" x14ac:dyDescent="0.25">
      <c r="A134" s="9"/>
      <c r="B134" s="75"/>
      <c r="C134" s="15" t="str">
        <f>IFERROR(IF(Activities[[#This Row],[No. du résultat/Livrable ]]&lt;&gt;"",CONCATENATE(Activities[[#This Row],[No. du résultat/Livrable ]],".",COUNTIF($A$4:$A134,A134)),""),"")</f>
        <v/>
      </c>
      <c r="D134" s="75"/>
      <c r="E134" s="162"/>
      <c r="F134" s="162"/>
      <c r="G134" s="75"/>
      <c r="H134" s="75"/>
      <c r="I134" s="9">
        <f>Activities[[#This Row],[Date de fin]]-Activities[[#This Row],[Date de début ]]</f>
        <v>0</v>
      </c>
    </row>
    <row r="135" spans="1:9" ht="30" customHeight="1" x14ac:dyDescent="0.25">
      <c r="A135" s="9"/>
      <c r="B135" s="75"/>
      <c r="C135" s="15" t="str">
        <f>IFERROR(IF(Activities[[#This Row],[No. du résultat/Livrable ]]&lt;&gt;"",CONCATENATE(Activities[[#This Row],[No. du résultat/Livrable ]],".",COUNTIF($A$4:$A135,A135)),""),"")</f>
        <v/>
      </c>
      <c r="D135" s="75"/>
      <c r="E135" s="162"/>
      <c r="F135" s="162"/>
      <c r="G135" s="75"/>
      <c r="H135" s="75"/>
      <c r="I135" s="9">
        <f>Activities[[#This Row],[Date de fin]]-Activities[[#This Row],[Date de début ]]</f>
        <v>0</v>
      </c>
    </row>
    <row r="136" spans="1:9" ht="30" customHeight="1" x14ac:dyDescent="0.25">
      <c r="A136" s="9"/>
      <c r="B136" s="75"/>
      <c r="C136" s="15" t="str">
        <f>IFERROR(IF(Activities[[#This Row],[No. du résultat/Livrable ]]&lt;&gt;"",CONCATENATE(Activities[[#This Row],[No. du résultat/Livrable ]],".",COUNTIF($A$4:$A136,A136)),""),"")</f>
        <v/>
      </c>
      <c r="D136" s="75"/>
      <c r="E136" s="162"/>
      <c r="F136" s="162"/>
      <c r="G136" s="75"/>
      <c r="H136" s="75"/>
      <c r="I136" s="9">
        <f>Activities[[#This Row],[Date de fin]]-Activities[[#This Row],[Date de début ]]</f>
        <v>0</v>
      </c>
    </row>
    <row r="137" spans="1:9" ht="30" customHeight="1" x14ac:dyDescent="0.25">
      <c r="A137" s="9"/>
      <c r="B137" s="75"/>
      <c r="C137" s="15" t="str">
        <f>IFERROR(IF(Activities[[#This Row],[No. du résultat/Livrable ]]&lt;&gt;"",CONCATENATE(Activities[[#This Row],[No. du résultat/Livrable ]],".",COUNTIF($A$4:$A137,A137)),""),"")</f>
        <v/>
      </c>
      <c r="D137" s="75"/>
      <c r="E137" s="162"/>
      <c r="F137" s="162"/>
      <c r="G137" s="75"/>
      <c r="H137" s="75"/>
      <c r="I137" s="9">
        <f>Activities[[#This Row],[Date de fin]]-Activities[[#This Row],[Date de début ]]</f>
        <v>0</v>
      </c>
    </row>
    <row r="138" spans="1:9" ht="30" customHeight="1" x14ac:dyDescent="0.25">
      <c r="A138" s="9"/>
      <c r="B138" s="75"/>
      <c r="C138" s="15" t="str">
        <f>IFERROR(IF(Activities[[#This Row],[No. du résultat/Livrable ]]&lt;&gt;"",CONCATENATE(Activities[[#This Row],[No. du résultat/Livrable ]],".",COUNTIF($A$4:$A138,A138)),""),"")</f>
        <v/>
      </c>
      <c r="D138" s="75"/>
      <c r="E138" s="162"/>
      <c r="F138" s="162"/>
      <c r="G138" s="75"/>
      <c r="H138" s="75"/>
      <c r="I138" s="9">
        <f>Activities[[#This Row],[Date de fin]]-Activities[[#This Row],[Date de début ]]</f>
        <v>0</v>
      </c>
    </row>
    <row r="139" spans="1:9" ht="30" customHeight="1" x14ac:dyDescent="0.25">
      <c r="A139" s="9"/>
      <c r="B139" s="75"/>
      <c r="C139" s="15" t="str">
        <f>IFERROR(IF(Activities[[#This Row],[No. du résultat/Livrable ]]&lt;&gt;"",CONCATENATE(Activities[[#This Row],[No. du résultat/Livrable ]],".",COUNTIF($A$4:$A139,A139)),""),"")</f>
        <v/>
      </c>
      <c r="D139" s="75"/>
      <c r="E139" s="162"/>
      <c r="F139" s="162"/>
      <c r="G139" s="75"/>
      <c r="H139" s="75"/>
      <c r="I139" s="9">
        <f>Activities[[#This Row],[Date de fin]]-Activities[[#This Row],[Date de début ]]</f>
        <v>0</v>
      </c>
    </row>
    <row r="140" spans="1:9" ht="30" customHeight="1" x14ac:dyDescent="0.25">
      <c r="A140" s="9"/>
      <c r="B140" s="75"/>
      <c r="C140" s="15" t="str">
        <f>IFERROR(IF(Activities[[#This Row],[No. du résultat/Livrable ]]&lt;&gt;"",CONCATENATE(Activities[[#This Row],[No. du résultat/Livrable ]],".",COUNTIF($A$4:$A140,A140)),""),"")</f>
        <v/>
      </c>
      <c r="D140" s="75"/>
      <c r="E140" s="162"/>
      <c r="F140" s="162"/>
      <c r="G140" s="75"/>
      <c r="H140" s="75"/>
      <c r="I140" s="9">
        <f>Activities[[#This Row],[Date de fin]]-Activities[[#This Row],[Date de début ]]</f>
        <v>0</v>
      </c>
    </row>
    <row r="141" spans="1:9" ht="30" customHeight="1" x14ac:dyDescent="0.25">
      <c r="A141" s="9"/>
      <c r="B141" s="75"/>
      <c r="C141" s="15" t="str">
        <f>IFERROR(IF(Activities[[#This Row],[No. du résultat/Livrable ]]&lt;&gt;"",CONCATENATE(Activities[[#This Row],[No. du résultat/Livrable ]],".",COUNTIF($A$4:$A141,A141)),""),"")</f>
        <v/>
      </c>
      <c r="D141" s="75"/>
      <c r="E141" s="162"/>
      <c r="F141" s="162"/>
      <c r="G141" s="75"/>
      <c r="H141" s="75"/>
      <c r="I141" s="9">
        <f>Activities[[#This Row],[Date de fin]]-Activities[[#This Row],[Date de début ]]</f>
        <v>0</v>
      </c>
    </row>
    <row r="142" spans="1:9" ht="30" customHeight="1" x14ac:dyDescent="0.25">
      <c r="A142" s="9"/>
      <c r="B142" s="75"/>
      <c r="C142" s="15" t="str">
        <f>IFERROR(IF(Activities[[#This Row],[No. du résultat/Livrable ]]&lt;&gt;"",CONCATENATE(Activities[[#This Row],[No. du résultat/Livrable ]],".",COUNTIF($A$4:$A142,A142)),""),"")</f>
        <v/>
      </c>
      <c r="D142" s="75"/>
      <c r="E142" s="162"/>
      <c r="F142" s="162"/>
      <c r="G142" s="75"/>
      <c r="H142" s="75"/>
      <c r="I142" s="9">
        <f>Activities[[#This Row],[Date de fin]]-Activities[[#This Row],[Date de début ]]</f>
        <v>0</v>
      </c>
    </row>
    <row r="143" spans="1:9" ht="30" customHeight="1" x14ac:dyDescent="0.25">
      <c r="A143" s="9"/>
      <c r="B143" s="75"/>
      <c r="C143" s="15" t="str">
        <f>IFERROR(IF(Activities[[#This Row],[No. du résultat/Livrable ]]&lt;&gt;"",CONCATENATE(Activities[[#This Row],[No. du résultat/Livrable ]],".",COUNTIF($A$4:$A143,A143)),""),"")</f>
        <v/>
      </c>
      <c r="D143" s="75"/>
      <c r="E143" s="162"/>
      <c r="F143" s="162"/>
      <c r="G143" s="75"/>
      <c r="H143" s="75"/>
      <c r="I143" s="9">
        <f>Activities[[#This Row],[Date de fin]]-Activities[[#This Row],[Date de début ]]</f>
        <v>0</v>
      </c>
    </row>
    <row r="144" spans="1:9" ht="30" customHeight="1" x14ac:dyDescent="0.25">
      <c r="A144" s="9"/>
      <c r="B144" s="75"/>
      <c r="C144" s="15" t="str">
        <f>IFERROR(IF(Activities[[#This Row],[No. du résultat/Livrable ]]&lt;&gt;"",CONCATENATE(Activities[[#This Row],[No. du résultat/Livrable ]],".",COUNTIF($A$4:$A144,A144)),""),"")</f>
        <v/>
      </c>
      <c r="D144" s="75"/>
      <c r="E144" s="162"/>
      <c r="F144" s="162"/>
      <c r="G144" s="75"/>
      <c r="H144" s="75"/>
      <c r="I144" s="9">
        <f>Activities[[#This Row],[Date de fin]]-Activities[[#This Row],[Date de début ]]</f>
        <v>0</v>
      </c>
    </row>
    <row r="145" spans="1:9" ht="30" customHeight="1" x14ac:dyDescent="0.25">
      <c r="A145" s="9"/>
      <c r="B145" s="75"/>
      <c r="C145" s="15" t="str">
        <f>IFERROR(IF(Activities[[#This Row],[No. du résultat/Livrable ]]&lt;&gt;"",CONCATENATE(Activities[[#This Row],[No. du résultat/Livrable ]],".",COUNTIF($A$4:$A145,A145)),""),"")</f>
        <v/>
      </c>
      <c r="D145" s="75"/>
      <c r="E145" s="162"/>
      <c r="F145" s="162"/>
      <c r="G145" s="75"/>
      <c r="H145" s="75"/>
      <c r="I145" s="9">
        <f>Activities[[#This Row],[Date de fin]]-Activities[[#This Row],[Date de début ]]</f>
        <v>0</v>
      </c>
    </row>
    <row r="146" spans="1:9" ht="30" customHeight="1" x14ac:dyDescent="0.25">
      <c r="A146" s="9"/>
      <c r="B146" s="75"/>
      <c r="C146" s="15" t="str">
        <f>IFERROR(IF(Activities[[#This Row],[No. du résultat/Livrable ]]&lt;&gt;"",CONCATENATE(Activities[[#This Row],[No. du résultat/Livrable ]],".",COUNTIF($A$4:$A146,A146)),""),"")</f>
        <v/>
      </c>
      <c r="D146" s="75"/>
      <c r="E146" s="162"/>
      <c r="F146" s="162"/>
      <c r="G146" s="75"/>
      <c r="H146" s="75"/>
      <c r="I146" s="9">
        <f>Activities[[#This Row],[Date de fin]]-Activities[[#This Row],[Date de début ]]</f>
        <v>0</v>
      </c>
    </row>
    <row r="147" spans="1:9" ht="30" customHeight="1" x14ac:dyDescent="0.25">
      <c r="A147" s="9"/>
      <c r="B147" s="75"/>
      <c r="C147" s="15" t="str">
        <f>IFERROR(IF(Activities[[#This Row],[No. du résultat/Livrable ]]&lt;&gt;"",CONCATENATE(Activities[[#This Row],[No. du résultat/Livrable ]],".",COUNTIF($A$4:$A147,A147)),""),"")</f>
        <v/>
      </c>
      <c r="D147" s="75"/>
      <c r="E147" s="162"/>
      <c r="F147" s="162"/>
      <c r="G147" s="75"/>
      <c r="H147" s="75"/>
      <c r="I147" s="9">
        <f>Activities[[#This Row],[Date de fin]]-Activities[[#This Row],[Date de début ]]</f>
        <v>0</v>
      </c>
    </row>
    <row r="148" spans="1:9" ht="30" customHeight="1" x14ac:dyDescent="0.25">
      <c r="A148" s="9"/>
      <c r="B148" s="75"/>
      <c r="C148" s="15" t="str">
        <f>IFERROR(IF(Activities[[#This Row],[No. du résultat/Livrable ]]&lt;&gt;"",CONCATENATE(Activities[[#This Row],[No. du résultat/Livrable ]],".",COUNTIF($A$4:$A148,A148)),""),"")</f>
        <v/>
      </c>
      <c r="D148" s="75"/>
      <c r="E148" s="162"/>
      <c r="F148" s="162"/>
      <c r="G148" s="75"/>
      <c r="H148" s="75"/>
      <c r="I148" s="9">
        <f>Activities[[#This Row],[Date de fin]]-Activities[[#This Row],[Date de début ]]</f>
        <v>0</v>
      </c>
    </row>
    <row r="149" spans="1:9" ht="30" customHeight="1" x14ac:dyDescent="0.25">
      <c r="A149" s="9"/>
      <c r="B149" s="75"/>
      <c r="C149" s="15" t="str">
        <f>IFERROR(IF(Activities[[#This Row],[No. du résultat/Livrable ]]&lt;&gt;"",CONCATENATE(Activities[[#This Row],[No. du résultat/Livrable ]],".",COUNTIF($A$4:$A149,A149)),""),"")</f>
        <v/>
      </c>
      <c r="D149" s="75"/>
      <c r="E149" s="162"/>
      <c r="F149" s="162"/>
      <c r="G149" s="75"/>
      <c r="H149" s="75"/>
      <c r="I149" s="9">
        <f>Activities[[#This Row],[Date de fin]]-Activities[[#This Row],[Date de début ]]</f>
        <v>0</v>
      </c>
    </row>
    <row r="150" spans="1:9" ht="30" customHeight="1" x14ac:dyDescent="0.25">
      <c r="A150" s="9"/>
      <c r="B150" s="75"/>
      <c r="C150" s="15" t="str">
        <f>IFERROR(IF(Activities[[#This Row],[No. du résultat/Livrable ]]&lt;&gt;"",CONCATENATE(Activities[[#This Row],[No. du résultat/Livrable ]],".",COUNTIF($A$4:$A150,A150)),""),"")</f>
        <v/>
      </c>
      <c r="D150" s="75"/>
      <c r="E150" s="162"/>
      <c r="F150" s="162"/>
      <c r="G150" s="75"/>
      <c r="H150" s="75"/>
      <c r="I150" s="9">
        <f>Activities[[#This Row],[Date de fin]]-Activities[[#This Row],[Date de début ]]</f>
        <v>0</v>
      </c>
    </row>
    <row r="151" spans="1:9" ht="30" customHeight="1" x14ac:dyDescent="0.25">
      <c r="A151" s="9"/>
      <c r="B151" s="75"/>
      <c r="C151" s="15" t="str">
        <f>IFERROR(IF(Activities[[#This Row],[No. du résultat/Livrable ]]&lt;&gt;"",CONCATENATE(Activities[[#This Row],[No. du résultat/Livrable ]],".",COUNTIF($A$4:$A151,A151)),""),"")</f>
        <v/>
      </c>
      <c r="D151" s="75"/>
      <c r="E151" s="162"/>
      <c r="F151" s="162"/>
      <c r="G151" s="75"/>
      <c r="H151" s="75"/>
      <c r="I151" s="9">
        <f>Activities[[#This Row],[Date de fin]]-Activities[[#This Row],[Date de début ]]</f>
        <v>0</v>
      </c>
    </row>
    <row r="152" spans="1:9" ht="30" customHeight="1" x14ac:dyDescent="0.25">
      <c r="A152" s="9"/>
      <c r="B152" s="75"/>
      <c r="C152" s="15" t="str">
        <f>IFERROR(IF(Activities[[#This Row],[No. du résultat/Livrable ]]&lt;&gt;"",CONCATENATE(Activities[[#This Row],[No. du résultat/Livrable ]],".",COUNTIF($A$4:$A152,A152)),""),"")</f>
        <v/>
      </c>
      <c r="D152" s="75"/>
      <c r="E152" s="162"/>
      <c r="F152" s="162"/>
      <c r="G152" s="75"/>
      <c r="H152" s="75"/>
      <c r="I152" s="9">
        <f>Activities[[#This Row],[Date de fin]]-Activities[[#This Row],[Date de début ]]</f>
        <v>0</v>
      </c>
    </row>
    <row r="153" spans="1:9" ht="30" customHeight="1" x14ac:dyDescent="0.25">
      <c r="A153" s="9"/>
      <c r="B153" s="75"/>
      <c r="C153" s="15" t="str">
        <f>IFERROR(IF(Activities[[#This Row],[No. du résultat/Livrable ]]&lt;&gt;"",CONCATENATE(Activities[[#This Row],[No. du résultat/Livrable ]],".",COUNTIF($A$4:$A153,A153)),""),"")</f>
        <v/>
      </c>
      <c r="D153" s="75"/>
      <c r="E153" s="162"/>
      <c r="F153" s="162"/>
      <c r="G153" s="75"/>
      <c r="H153" s="75"/>
      <c r="I153" s="9">
        <f>Activities[[#This Row],[Date de fin]]-Activities[[#This Row],[Date de début ]]</f>
        <v>0</v>
      </c>
    </row>
    <row r="154" spans="1:9" ht="30" customHeight="1" x14ac:dyDescent="0.25">
      <c r="A154" s="9"/>
      <c r="B154" s="75"/>
      <c r="C154" s="15" t="str">
        <f>IFERROR(IF(Activities[[#This Row],[No. du résultat/Livrable ]]&lt;&gt;"",CONCATENATE(Activities[[#This Row],[No. du résultat/Livrable ]],".",COUNTIF($A$4:$A154,A154)),""),"")</f>
        <v/>
      </c>
      <c r="D154" s="75"/>
      <c r="E154" s="162"/>
      <c r="F154" s="162"/>
      <c r="G154" s="75"/>
      <c r="H154" s="75"/>
      <c r="I154" s="9">
        <f>Activities[[#This Row],[Date de fin]]-Activities[[#This Row],[Date de début ]]</f>
        <v>0</v>
      </c>
    </row>
    <row r="155" spans="1:9" ht="30" customHeight="1" x14ac:dyDescent="0.25">
      <c r="A155" s="9"/>
      <c r="B155" s="75"/>
      <c r="C155" s="15" t="str">
        <f>IFERROR(IF(Activities[[#This Row],[No. du résultat/Livrable ]]&lt;&gt;"",CONCATENATE(Activities[[#This Row],[No. du résultat/Livrable ]],".",COUNTIF($A$4:$A155,A155)),""),"")</f>
        <v/>
      </c>
      <c r="D155" s="75"/>
      <c r="E155" s="162"/>
      <c r="F155" s="162"/>
      <c r="G155" s="75"/>
      <c r="H155" s="75"/>
      <c r="I155" s="9">
        <f>Activities[[#This Row],[Date de fin]]-Activities[[#This Row],[Date de début ]]</f>
        <v>0</v>
      </c>
    </row>
    <row r="156" spans="1:9" ht="30" customHeight="1" x14ac:dyDescent="0.25">
      <c r="A156" s="9"/>
      <c r="B156" s="75"/>
      <c r="C156" s="15" t="str">
        <f>IFERROR(IF(Activities[[#This Row],[No. du résultat/Livrable ]]&lt;&gt;"",CONCATENATE(Activities[[#This Row],[No. du résultat/Livrable ]],".",COUNTIF($A$4:$A156,A156)),""),"")</f>
        <v/>
      </c>
      <c r="D156" s="75"/>
      <c r="E156" s="162"/>
      <c r="F156" s="162"/>
      <c r="G156" s="75"/>
      <c r="H156" s="75"/>
      <c r="I156" s="9">
        <f>Activities[[#This Row],[Date de fin]]-Activities[[#This Row],[Date de début ]]</f>
        <v>0</v>
      </c>
    </row>
    <row r="157" spans="1:9" ht="30" customHeight="1" x14ac:dyDescent="0.25">
      <c r="A157" s="9"/>
      <c r="B157" s="75"/>
      <c r="C157" s="15" t="str">
        <f>IFERROR(IF(Activities[[#This Row],[No. du résultat/Livrable ]]&lt;&gt;"",CONCATENATE(Activities[[#This Row],[No. du résultat/Livrable ]],".",COUNTIF($A$4:$A157,A157)),""),"")</f>
        <v/>
      </c>
      <c r="D157" s="75"/>
      <c r="E157" s="162"/>
      <c r="F157" s="162"/>
      <c r="G157" s="75"/>
      <c r="H157" s="75"/>
      <c r="I157" s="9">
        <f>Activities[[#This Row],[Date de fin]]-Activities[[#This Row],[Date de début ]]</f>
        <v>0</v>
      </c>
    </row>
    <row r="158" spans="1:9" ht="30" customHeight="1" x14ac:dyDescent="0.25">
      <c r="A158" s="9"/>
      <c r="B158" s="75"/>
      <c r="C158" s="15" t="str">
        <f>IFERROR(IF(Activities[[#This Row],[No. du résultat/Livrable ]]&lt;&gt;"",CONCATENATE(Activities[[#This Row],[No. du résultat/Livrable ]],".",COUNTIF($A$4:$A158,A158)),""),"")</f>
        <v/>
      </c>
      <c r="D158" s="75"/>
      <c r="E158" s="162"/>
      <c r="F158" s="162"/>
      <c r="G158" s="75"/>
      <c r="H158" s="75"/>
      <c r="I158" s="9">
        <f>Activities[[#This Row],[Date de fin]]-Activities[[#This Row],[Date de début ]]</f>
        <v>0</v>
      </c>
    </row>
    <row r="159" spans="1:9" ht="30" customHeight="1" x14ac:dyDescent="0.25">
      <c r="A159" s="9"/>
      <c r="B159" s="75"/>
      <c r="C159" s="15" t="str">
        <f>IFERROR(IF(Activities[[#This Row],[No. du résultat/Livrable ]]&lt;&gt;"",CONCATENATE(Activities[[#This Row],[No. du résultat/Livrable ]],".",COUNTIF($A$4:$A159,A159)),""),"")</f>
        <v/>
      </c>
      <c r="D159" s="75"/>
      <c r="E159" s="162"/>
      <c r="F159" s="162"/>
      <c r="G159" s="75"/>
      <c r="H159" s="75"/>
      <c r="I159" s="9">
        <f>Activities[[#This Row],[Date de fin]]-Activities[[#This Row],[Date de début ]]</f>
        <v>0</v>
      </c>
    </row>
    <row r="160" spans="1:9" ht="30" customHeight="1" x14ac:dyDescent="0.25">
      <c r="A160" s="9"/>
      <c r="B160" s="75"/>
      <c r="C160" s="15" t="str">
        <f>IFERROR(IF(Activities[[#This Row],[No. du résultat/Livrable ]]&lt;&gt;"",CONCATENATE(Activities[[#This Row],[No. du résultat/Livrable ]],".",COUNTIF($A$4:$A160,A160)),""),"")</f>
        <v/>
      </c>
      <c r="D160" s="75"/>
      <c r="E160" s="162"/>
      <c r="F160" s="162"/>
      <c r="G160" s="75"/>
      <c r="H160" s="75"/>
      <c r="I160" s="9">
        <f>Activities[[#This Row],[Date de fin]]-Activities[[#This Row],[Date de début ]]</f>
        <v>0</v>
      </c>
    </row>
    <row r="161" spans="1:9" ht="30" customHeight="1" x14ac:dyDescent="0.25">
      <c r="A161" s="9"/>
      <c r="B161" s="75"/>
      <c r="C161" s="15" t="str">
        <f>IFERROR(IF(Activities[[#This Row],[No. du résultat/Livrable ]]&lt;&gt;"",CONCATENATE(Activities[[#This Row],[No. du résultat/Livrable ]],".",COUNTIF($A$4:$A161,A161)),""),"")</f>
        <v/>
      </c>
      <c r="D161" s="75"/>
      <c r="E161" s="162"/>
      <c r="F161" s="162"/>
      <c r="G161" s="75"/>
      <c r="H161" s="75"/>
      <c r="I161" s="9">
        <f>Activities[[#This Row],[Date de fin]]-Activities[[#This Row],[Date de début ]]</f>
        <v>0</v>
      </c>
    </row>
    <row r="162" spans="1:9" ht="30" customHeight="1" x14ac:dyDescent="0.25">
      <c r="A162" s="9"/>
      <c r="B162" s="75"/>
      <c r="C162" s="15" t="str">
        <f>IFERROR(IF(Activities[[#This Row],[No. du résultat/Livrable ]]&lt;&gt;"",CONCATENATE(Activities[[#This Row],[No. du résultat/Livrable ]],".",COUNTIF($A$4:$A162,A162)),""),"")</f>
        <v/>
      </c>
      <c r="D162" s="75"/>
      <c r="E162" s="162"/>
      <c r="F162" s="162"/>
      <c r="G162" s="75"/>
      <c r="H162" s="75"/>
      <c r="I162" s="9">
        <f>Activities[[#This Row],[Date de fin]]-Activities[[#This Row],[Date de début ]]</f>
        <v>0</v>
      </c>
    </row>
    <row r="163" spans="1:9" ht="30" customHeight="1" x14ac:dyDescent="0.25">
      <c r="A163" s="9"/>
      <c r="B163" s="75"/>
      <c r="C163" s="15" t="str">
        <f>IFERROR(IF(Activities[[#This Row],[No. du résultat/Livrable ]]&lt;&gt;"",CONCATENATE(Activities[[#This Row],[No. du résultat/Livrable ]],".",COUNTIF($A$4:$A163,A163)),""),"")</f>
        <v/>
      </c>
      <c r="D163" s="75"/>
      <c r="E163" s="162"/>
      <c r="F163" s="162"/>
      <c r="G163" s="75"/>
      <c r="H163" s="75"/>
      <c r="I163" s="9">
        <f>Activities[[#This Row],[Date de fin]]-Activities[[#This Row],[Date de début ]]</f>
        <v>0</v>
      </c>
    </row>
    <row r="164" spans="1:9" ht="30" customHeight="1" x14ac:dyDescent="0.25">
      <c r="A164" s="9"/>
      <c r="B164" s="75"/>
      <c r="C164" s="15" t="str">
        <f>IFERROR(IF(Activities[[#This Row],[No. du résultat/Livrable ]]&lt;&gt;"",CONCATENATE(Activities[[#This Row],[No. du résultat/Livrable ]],".",COUNTIF($A$4:$A164,A164)),""),"")</f>
        <v/>
      </c>
      <c r="D164" s="75"/>
      <c r="E164" s="162"/>
      <c r="F164" s="162"/>
      <c r="G164" s="75"/>
      <c r="H164" s="75"/>
      <c r="I164" s="9">
        <f>Activities[[#This Row],[Date de fin]]-Activities[[#This Row],[Date de début ]]</f>
        <v>0</v>
      </c>
    </row>
    <row r="165" spans="1:9" ht="30" customHeight="1" x14ac:dyDescent="0.25">
      <c r="A165" s="9"/>
      <c r="B165" s="75"/>
      <c r="C165" s="15" t="str">
        <f>IFERROR(IF(Activities[[#This Row],[No. du résultat/Livrable ]]&lt;&gt;"",CONCATENATE(Activities[[#This Row],[No. du résultat/Livrable ]],".",COUNTIF($A$4:$A165,A165)),""),"")</f>
        <v/>
      </c>
      <c r="D165" s="75"/>
      <c r="E165" s="162"/>
      <c r="F165" s="162"/>
      <c r="G165" s="75"/>
      <c r="H165" s="75"/>
      <c r="I165" s="9">
        <f>Activities[[#This Row],[Date de fin]]-Activities[[#This Row],[Date de début ]]</f>
        <v>0</v>
      </c>
    </row>
    <row r="166" spans="1:9" ht="30" customHeight="1" x14ac:dyDescent="0.25">
      <c r="A166" s="9"/>
      <c r="B166" s="75"/>
      <c r="C166" s="15" t="str">
        <f>IFERROR(IF(Activities[[#This Row],[No. du résultat/Livrable ]]&lt;&gt;"",CONCATENATE(Activities[[#This Row],[No. du résultat/Livrable ]],".",COUNTIF($A$4:$A166,A166)),""),"")</f>
        <v/>
      </c>
      <c r="D166" s="75"/>
      <c r="E166" s="162"/>
      <c r="F166" s="162"/>
      <c r="G166" s="75"/>
      <c r="H166" s="75"/>
      <c r="I166" s="9">
        <f>Activities[[#This Row],[Date de fin]]-Activities[[#This Row],[Date de début ]]</f>
        <v>0</v>
      </c>
    </row>
    <row r="167" spans="1:9" ht="30" customHeight="1" x14ac:dyDescent="0.25">
      <c r="A167" s="9"/>
      <c r="B167" s="75"/>
      <c r="C167" s="15" t="str">
        <f>IFERROR(IF(Activities[[#This Row],[No. du résultat/Livrable ]]&lt;&gt;"",CONCATENATE(Activities[[#This Row],[No. du résultat/Livrable ]],".",COUNTIF($A$4:$A167,A167)),""),"")</f>
        <v/>
      </c>
      <c r="D167" s="75"/>
      <c r="E167" s="162"/>
      <c r="F167" s="162"/>
      <c r="G167" s="75"/>
      <c r="H167" s="75"/>
      <c r="I167" s="9">
        <f>Activities[[#This Row],[Date de fin]]-Activities[[#This Row],[Date de début ]]</f>
        <v>0</v>
      </c>
    </row>
    <row r="168" spans="1:9" ht="30" customHeight="1" x14ac:dyDescent="0.25">
      <c r="A168" s="9"/>
      <c r="B168" s="75"/>
      <c r="C168" s="15" t="str">
        <f>IFERROR(IF(Activities[[#This Row],[No. du résultat/Livrable ]]&lt;&gt;"",CONCATENATE(Activities[[#This Row],[No. du résultat/Livrable ]],".",COUNTIF($A$4:$A168,A168)),""),"")</f>
        <v/>
      </c>
      <c r="D168" s="75"/>
      <c r="E168" s="162"/>
      <c r="F168" s="162"/>
      <c r="G168" s="75"/>
      <c r="H168" s="75"/>
      <c r="I168" s="9">
        <f>Activities[[#This Row],[Date de fin]]-Activities[[#This Row],[Date de début ]]</f>
        <v>0</v>
      </c>
    </row>
    <row r="169" spans="1:9" ht="30" customHeight="1" x14ac:dyDescent="0.25">
      <c r="A169" s="9"/>
      <c r="B169" s="75"/>
      <c r="C169" s="15" t="str">
        <f>IFERROR(IF(Activities[[#This Row],[No. du résultat/Livrable ]]&lt;&gt;"",CONCATENATE(Activities[[#This Row],[No. du résultat/Livrable ]],".",COUNTIF($A$4:$A169,A169)),""),"")</f>
        <v/>
      </c>
      <c r="D169" s="75"/>
      <c r="E169" s="162"/>
      <c r="F169" s="162"/>
      <c r="G169" s="75"/>
      <c r="H169" s="75"/>
      <c r="I169" s="9">
        <f>Activities[[#This Row],[Date de fin]]-Activities[[#This Row],[Date de début ]]</f>
        <v>0</v>
      </c>
    </row>
    <row r="170" spans="1:9" ht="30" customHeight="1" x14ac:dyDescent="0.25">
      <c r="A170" s="9"/>
      <c r="B170" s="75"/>
      <c r="C170" s="15" t="str">
        <f>IFERROR(IF(Activities[[#This Row],[No. du résultat/Livrable ]]&lt;&gt;"",CONCATENATE(Activities[[#This Row],[No. du résultat/Livrable ]],".",COUNTIF($A$4:$A170,A170)),""),"")</f>
        <v/>
      </c>
      <c r="D170" s="75"/>
      <c r="E170" s="162"/>
      <c r="F170" s="162"/>
      <c r="G170" s="75"/>
      <c r="H170" s="75"/>
      <c r="I170" s="9">
        <f>Activities[[#This Row],[Date de fin]]-Activities[[#This Row],[Date de début ]]</f>
        <v>0</v>
      </c>
    </row>
    <row r="171" spans="1:9" ht="30" customHeight="1" x14ac:dyDescent="0.25">
      <c r="A171" s="9"/>
      <c r="B171" s="75"/>
      <c r="C171" s="15" t="str">
        <f>IFERROR(IF(Activities[[#This Row],[No. du résultat/Livrable ]]&lt;&gt;"",CONCATENATE(Activities[[#This Row],[No. du résultat/Livrable ]],".",COUNTIF($A$4:$A171,A171)),""),"")</f>
        <v/>
      </c>
      <c r="D171" s="75"/>
      <c r="E171" s="162"/>
      <c r="F171" s="162"/>
      <c r="G171" s="75"/>
      <c r="H171" s="75"/>
      <c r="I171" s="9">
        <f>Activities[[#This Row],[Date de fin]]-Activities[[#This Row],[Date de début ]]</f>
        <v>0</v>
      </c>
    </row>
    <row r="172" spans="1:9" ht="30" customHeight="1" x14ac:dyDescent="0.25">
      <c r="A172" s="9"/>
      <c r="B172" s="75"/>
      <c r="C172" s="15" t="str">
        <f>IFERROR(IF(Activities[[#This Row],[No. du résultat/Livrable ]]&lt;&gt;"",CONCATENATE(Activities[[#This Row],[No. du résultat/Livrable ]],".",COUNTIF($A$4:$A172,A172)),""),"")</f>
        <v/>
      </c>
      <c r="D172" s="75"/>
      <c r="E172" s="162"/>
      <c r="F172" s="162"/>
      <c r="G172" s="75"/>
      <c r="H172" s="75"/>
      <c r="I172" s="9">
        <f>Activities[[#This Row],[Date de fin]]-Activities[[#This Row],[Date de début ]]</f>
        <v>0</v>
      </c>
    </row>
    <row r="173" spans="1:9" ht="30" customHeight="1" x14ac:dyDescent="0.25">
      <c r="A173" s="9"/>
      <c r="B173" s="75"/>
      <c r="C173" s="15" t="str">
        <f>IFERROR(IF(Activities[[#This Row],[No. du résultat/Livrable ]]&lt;&gt;"",CONCATENATE(Activities[[#This Row],[No. du résultat/Livrable ]],".",COUNTIF($A$4:$A173,A173)),""),"")</f>
        <v/>
      </c>
      <c r="D173" s="75"/>
      <c r="E173" s="162"/>
      <c r="F173" s="162"/>
      <c r="G173" s="75"/>
      <c r="H173" s="75"/>
      <c r="I173" s="9">
        <f>Activities[[#This Row],[Date de fin]]-Activities[[#This Row],[Date de début ]]</f>
        <v>0</v>
      </c>
    </row>
    <row r="174" spans="1:9" ht="30" customHeight="1" x14ac:dyDescent="0.25">
      <c r="A174" s="9"/>
      <c r="B174" s="75"/>
      <c r="C174" s="15" t="str">
        <f>IFERROR(IF(Activities[[#This Row],[No. du résultat/Livrable ]]&lt;&gt;"",CONCATENATE(Activities[[#This Row],[No. du résultat/Livrable ]],".",COUNTIF($A$4:$A174,A174)),""),"")</f>
        <v/>
      </c>
      <c r="D174" s="75"/>
      <c r="E174" s="162"/>
      <c r="F174" s="162"/>
      <c r="G174" s="75"/>
      <c r="H174" s="75"/>
      <c r="I174" s="9">
        <f>Activities[[#This Row],[Date de fin]]-Activities[[#This Row],[Date de début ]]</f>
        <v>0</v>
      </c>
    </row>
    <row r="175" spans="1:9" ht="30" customHeight="1" x14ac:dyDescent="0.25">
      <c r="A175" s="9"/>
      <c r="B175" s="75"/>
      <c r="C175" s="15" t="str">
        <f>IFERROR(IF(Activities[[#This Row],[No. du résultat/Livrable ]]&lt;&gt;"",CONCATENATE(Activities[[#This Row],[No. du résultat/Livrable ]],".",COUNTIF($A$4:$A175,A175)),""),"")</f>
        <v/>
      </c>
      <c r="D175" s="75"/>
      <c r="E175" s="162"/>
      <c r="F175" s="162"/>
      <c r="G175" s="75"/>
      <c r="H175" s="75"/>
      <c r="I175" s="9">
        <f>Activities[[#This Row],[Date de fin]]-Activities[[#This Row],[Date de début ]]</f>
        <v>0</v>
      </c>
    </row>
    <row r="176" spans="1:9" ht="30" customHeight="1" x14ac:dyDescent="0.25">
      <c r="A176" s="9"/>
      <c r="B176" s="75"/>
      <c r="C176" s="15" t="str">
        <f>IFERROR(IF(Activities[[#This Row],[No. du résultat/Livrable ]]&lt;&gt;"",CONCATENATE(Activities[[#This Row],[No. du résultat/Livrable ]],".",COUNTIF($A$4:$A176,A176)),""),"")</f>
        <v/>
      </c>
      <c r="D176" s="75"/>
      <c r="E176" s="162"/>
      <c r="F176" s="162"/>
      <c r="G176" s="75"/>
      <c r="H176" s="75"/>
      <c r="I176" s="9">
        <f>Activities[[#This Row],[Date de fin]]-Activities[[#This Row],[Date de début ]]</f>
        <v>0</v>
      </c>
    </row>
    <row r="177" spans="1:9" ht="30" customHeight="1" x14ac:dyDescent="0.25">
      <c r="A177" s="9"/>
      <c r="B177" s="75"/>
      <c r="C177" s="15" t="str">
        <f>IFERROR(IF(Activities[[#This Row],[No. du résultat/Livrable ]]&lt;&gt;"",CONCATENATE(Activities[[#This Row],[No. du résultat/Livrable ]],".",COUNTIF($A$4:$A177,A177)),""),"")</f>
        <v/>
      </c>
      <c r="D177" s="75"/>
      <c r="E177" s="162"/>
      <c r="F177" s="162"/>
      <c r="G177" s="75"/>
      <c r="H177" s="75"/>
      <c r="I177" s="9">
        <f>Activities[[#This Row],[Date de fin]]-Activities[[#This Row],[Date de début ]]</f>
        <v>0</v>
      </c>
    </row>
    <row r="178" spans="1:9" ht="30" customHeight="1" x14ac:dyDescent="0.25">
      <c r="A178" s="9"/>
      <c r="B178" s="75"/>
      <c r="C178" s="15" t="str">
        <f>IFERROR(IF(Activities[[#This Row],[No. du résultat/Livrable ]]&lt;&gt;"",CONCATENATE(Activities[[#This Row],[No. du résultat/Livrable ]],".",COUNTIF($A$4:$A178,A178)),""),"")</f>
        <v/>
      </c>
      <c r="D178" s="75"/>
      <c r="E178" s="162"/>
      <c r="F178" s="162"/>
      <c r="G178" s="75"/>
      <c r="H178" s="75"/>
      <c r="I178" s="9">
        <f>Activities[[#This Row],[Date de fin]]-Activities[[#This Row],[Date de début ]]</f>
        <v>0</v>
      </c>
    </row>
    <row r="179" spans="1:9" ht="30" customHeight="1" x14ac:dyDescent="0.25">
      <c r="A179" s="9"/>
      <c r="B179" s="75"/>
      <c r="C179" s="15" t="str">
        <f>IFERROR(IF(Activities[[#This Row],[No. du résultat/Livrable ]]&lt;&gt;"",CONCATENATE(Activities[[#This Row],[No. du résultat/Livrable ]],".",COUNTIF($A$4:$A179,A179)),""),"")</f>
        <v/>
      </c>
      <c r="D179" s="75"/>
      <c r="E179" s="162"/>
      <c r="F179" s="162"/>
      <c r="G179" s="75"/>
      <c r="H179" s="75"/>
      <c r="I179" s="9">
        <f>Activities[[#This Row],[Date de fin]]-Activities[[#This Row],[Date de début ]]</f>
        <v>0</v>
      </c>
    </row>
    <row r="180" spans="1:9" ht="30" customHeight="1" x14ac:dyDescent="0.25">
      <c r="A180" s="9"/>
      <c r="B180" s="75"/>
      <c r="C180" s="15" t="str">
        <f>IFERROR(IF(Activities[[#This Row],[No. du résultat/Livrable ]]&lt;&gt;"",CONCATENATE(Activities[[#This Row],[No. du résultat/Livrable ]],".",COUNTIF($A$4:$A180,A180)),""),"")</f>
        <v/>
      </c>
      <c r="D180" s="75"/>
      <c r="E180" s="162"/>
      <c r="F180" s="162"/>
      <c r="G180" s="75"/>
      <c r="H180" s="75"/>
      <c r="I180" s="9">
        <f>Activities[[#This Row],[Date de fin]]-Activities[[#This Row],[Date de début ]]</f>
        <v>0</v>
      </c>
    </row>
    <row r="181" spans="1:9" ht="30" customHeight="1" x14ac:dyDescent="0.25">
      <c r="A181" s="9"/>
      <c r="B181" s="75"/>
      <c r="C181" s="15" t="str">
        <f>IFERROR(IF(Activities[[#This Row],[No. du résultat/Livrable ]]&lt;&gt;"",CONCATENATE(Activities[[#This Row],[No. du résultat/Livrable ]],".",COUNTIF($A$4:$A181,A181)),""),"")</f>
        <v/>
      </c>
      <c r="D181" s="75"/>
      <c r="E181" s="162"/>
      <c r="F181" s="162"/>
      <c r="G181" s="75"/>
      <c r="H181" s="75"/>
      <c r="I181" s="9">
        <f>Activities[[#This Row],[Date de fin]]-Activities[[#This Row],[Date de début ]]</f>
        <v>0</v>
      </c>
    </row>
    <row r="182" spans="1:9" ht="30" customHeight="1" x14ac:dyDescent="0.25">
      <c r="A182" s="9"/>
      <c r="B182" s="75"/>
      <c r="C182" s="15" t="str">
        <f>IFERROR(IF(Activities[[#This Row],[No. du résultat/Livrable ]]&lt;&gt;"",CONCATENATE(Activities[[#This Row],[No. du résultat/Livrable ]],".",COUNTIF($A$4:$A182,A182)),""),"")</f>
        <v/>
      </c>
      <c r="D182" s="75"/>
      <c r="E182" s="162"/>
      <c r="F182" s="162"/>
      <c r="G182" s="75"/>
      <c r="H182" s="75"/>
      <c r="I182" s="9">
        <f>Activities[[#This Row],[Date de fin]]-Activities[[#This Row],[Date de début ]]</f>
        <v>0</v>
      </c>
    </row>
    <row r="183" spans="1:9" ht="30" customHeight="1" x14ac:dyDescent="0.25">
      <c r="A183" s="9"/>
      <c r="B183" s="75"/>
      <c r="C183" s="15" t="str">
        <f>IFERROR(IF(Activities[[#This Row],[No. du résultat/Livrable ]]&lt;&gt;"",CONCATENATE(Activities[[#This Row],[No. du résultat/Livrable ]],".",COUNTIF($A$4:$A183,A183)),""),"")</f>
        <v/>
      </c>
      <c r="D183" s="75"/>
      <c r="E183" s="162"/>
      <c r="F183" s="162"/>
      <c r="G183" s="75"/>
      <c r="H183" s="75"/>
      <c r="I183" s="9">
        <f>Activities[[#This Row],[Date de fin]]-Activities[[#This Row],[Date de début ]]</f>
        <v>0</v>
      </c>
    </row>
    <row r="184" spans="1:9" ht="30" customHeight="1" x14ac:dyDescent="0.25">
      <c r="A184" s="9"/>
      <c r="B184" s="75"/>
      <c r="C184" s="15" t="str">
        <f>IFERROR(IF(Activities[[#This Row],[No. du résultat/Livrable ]]&lt;&gt;"",CONCATENATE(Activities[[#This Row],[No. du résultat/Livrable ]],".",COUNTIF($A$4:$A184,A184)),""),"")</f>
        <v/>
      </c>
      <c r="D184" s="75"/>
      <c r="E184" s="162"/>
      <c r="F184" s="162"/>
      <c r="G184" s="75"/>
      <c r="H184" s="75"/>
      <c r="I184" s="9">
        <f>Activities[[#This Row],[Date de fin]]-Activities[[#This Row],[Date de début ]]</f>
        <v>0</v>
      </c>
    </row>
    <row r="185" spans="1:9" ht="30" customHeight="1" x14ac:dyDescent="0.25">
      <c r="A185" s="9"/>
      <c r="B185" s="75"/>
      <c r="C185" s="15" t="str">
        <f>IFERROR(IF(Activities[[#This Row],[No. du résultat/Livrable ]]&lt;&gt;"",CONCATENATE(Activities[[#This Row],[No. du résultat/Livrable ]],".",COUNTIF($A$4:$A185,A185)),""),"")</f>
        <v/>
      </c>
      <c r="D185" s="75"/>
      <c r="E185" s="162"/>
      <c r="F185" s="162"/>
      <c r="G185" s="75"/>
      <c r="H185" s="75"/>
      <c r="I185" s="9">
        <f>Activities[[#This Row],[Date de fin]]-Activities[[#This Row],[Date de début ]]</f>
        <v>0</v>
      </c>
    </row>
    <row r="186" spans="1:9" ht="30" customHeight="1" x14ac:dyDescent="0.25">
      <c r="A186" s="9"/>
      <c r="B186" s="75"/>
      <c r="C186" s="15" t="str">
        <f>IFERROR(IF(Activities[[#This Row],[No. du résultat/Livrable ]]&lt;&gt;"",CONCATENATE(Activities[[#This Row],[No. du résultat/Livrable ]],".",COUNTIF($A$4:$A186,A186)),""),"")</f>
        <v/>
      </c>
      <c r="D186" s="75"/>
      <c r="E186" s="162"/>
      <c r="F186" s="162"/>
      <c r="G186" s="75"/>
      <c r="H186" s="75"/>
      <c r="I186" s="9">
        <f>Activities[[#This Row],[Date de fin]]-Activities[[#This Row],[Date de début ]]</f>
        <v>0</v>
      </c>
    </row>
    <row r="187" spans="1:9" ht="30" customHeight="1" x14ac:dyDescent="0.25">
      <c r="A187" s="9"/>
      <c r="B187" s="75"/>
      <c r="C187" s="15" t="str">
        <f>IFERROR(IF(Activities[[#This Row],[No. du résultat/Livrable ]]&lt;&gt;"",CONCATENATE(Activities[[#This Row],[No. du résultat/Livrable ]],".",COUNTIF($A$4:$A187,A187)),""),"")</f>
        <v/>
      </c>
      <c r="D187" s="75"/>
      <c r="E187" s="162"/>
      <c r="F187" s="162"/>
      <c r="G187" s="75"/>
      <c r="H187" s="75"/>
      <c r="I187" s="9">
        <f>Activities[[#This Row],[Date de fin]]-Activities[[#This Row],[Date de début ]]</f>
        <v>0</v>
      </c>
    </row>
    <row r="188" spans="1:9" ht="30" customHeight="1" x14ac:dyDescent="0.25">
      <c r="A188" s="9"/>
      <c r="B188" s="75"/>
      <c r="C188" s="15" t="str">
        <f>IFERROR(IF(Activities[[#This Row],[No. du résultat/Livrable ]]&lt;&gt;"",CONCATENATE(Activities[[#This Row],[No. du résultat/Livrable ]],".",COUNTIF($A$4:$A188,A188)),""),"")</f>
        <v/>
      </c>
      <c r="D188" s="75"/>
      <c r="E188" s="162"/>
      <c r="F188" s="162"/>
      <c r="G188" s="75"/>
      <c r="H188" s="75"/>
      <c r="I188" s="9">
        <f>Activities[[#This Row],[Date de fin]]-Activities[[#This Row],[Date de début ]]</f>
        <v>0</v>
      </c>
    </row>
    <row r="189" spans="1:9" ht="30" customHeight="1" x14ac:dyDescent="0.25">
      <c r="A189" s="9"/>
      <c r="B189" s="75"/>
      <c r="C189" s="15" t="str">
        <f>IFERROR(IF(Activities[[#This Row],[No. du résultat/Livrable ]]&lt;&gt;"",CONCATENATE(Activities[[#This Row],[No. du résultat/Livrable ]],".",COUNTIF($A$4:$A189,A189)),""),"")</f>
        <v/>
      </c>
      <c r="D189" s="75"/>
      <c r="E189" s="162"/>
      <c r="F189" s="162"/>
      <c r="G189" s="75"/>
      <c r="H189" s="75"/>
      <c r="I189" s="9">
        <f>Activities[[#This Row],[Date de fin]]-Activities[[#This Row],[Date de début ]]</f>
        <v>0</v>
      </c>
    </row>
    <row r="190" spans="1:9" ht="30" customHeight="1" x14ac:dyDescent="0.25">
      <c r="A190" s="9"/>
      <c r="B190" s="75"/>
      <c r="C190" s="15" t="str">
        <f>IFERROR(IF(Activities[[#This Row],[No. du résultat/Livrable ]]&lt;&gt;"",CONCATENATE(Activities[[#This Row],[No. du résultat/Livrable ]],".",COUNTIF($A$4:$A190,A190)),""),"")</f>
        <v/>
      </c>
      <c r="D190" s="75"/>
      <c r="E190" s="162"/>
      <c r="F190" s="162"/>
      <c r="G190" s="75"/>
      <c r="H190" s="75"/>
      <c r="I190" s="9">
        <f>Activities[[#This Row],[Date de fin]]-Activities[[#This Row],[Date de début ]]</f>
        <v>0</v>
      </c>
    </row>
    <row r="191" spans="1:9" ht="30" customHeight="1" x14ac:dyDescent="0.25">
      <c r="A191" s="9"/>
      <c r="B191" s="75"/>
      <c r="C191" s="15" t="str">
        <f>IFERROR(IF(Activities[[#This Row],[No. du résultat/Livrable ]]&lt;&gt;"",CONCATENATE(Activities[[#This Row],[No. du résultat/Livrable ]],".",COUNTIF($A$4:$A191,A191)),""),"")</f>
        <v/>
      </c>
      <c r="D191" s="75"/>
      <c r="E191" s="162"/>
      <c r="F191" s="162"/>
      <c r="G191" s="75"/>
      <c r="H191" s="75"/>
      <c r="I191" s="9">
        <f>Activities[[#This Row],[Date de fin]]-Activities[[#This Row],[Date de début ]]</f>
        <v>0</v>
      </c>
    </row>
    <row r="192" spans="1:9" ht="30" customHeight="1" x14ac:dyDescent="0.25">
      <c r="A192" s="9"/>
      <c r="B192" s="75"/>
      <c r="C192" s="15" t="str">
        <f>IFERROR(IF(Activities[[#This Row],[No. du résultat/Livrable ]]&lt;&gt;"",CONCATENATE(Activities[[#This Row],[No. du résultat/Livrable ]],".",COUNTIF($A$4:$A192,A192)),""),"")</f>
        <v/>
      </c>
      <c r="D192" s="75"/>
      <c r="E192" s="162"/>
      <c r="F192" s="162"/>
      <c r="G192" s="75"/>
      <c r="H192" s="75"/>
      <c r="I192" s="9">
        <f>Activities[[#This Row],[Date de fin]]-Activities[[#This Row],[Date de début ]]</f>
        <v>0</v>
      </c>
    </row>
    <row r="193" spans="1:9" ht="30" customHeight="1" x14ac:dyDescent="0.25">
      <c r="A193" s="9"/>
      <c r="B193" s="75"/>
      <c r="C193" s="15" t="str">
        <f>IFERROR(IF(Activities[[#This Row],[No. du résultat/Livrable ]]&lt;&gt;"",CONCATENATE(Activities[[#This Row],[No. du résultat/Livrable ]],".",COUNTIF($A$4:$A193,A193)),""),"")</f>
        <v/>
      </c>
      <c r="D193" s="75"/>
      <c r="E193" s="162"/>
      <c r="F193" s="162"/>
      <c r="G193" s="75"/>
      <c r="H193" s="75"/>
      <c r="I193" s="9">
        <f>Activities[[#This Row],[Date de fin]]-Activities[[#This Row],[Date de début ]]</f>
        <v>0</v>
      </c>
    </row>
    <row r="194" spans="1:9" ht="30" customHeight="1" x14ac:dyDescent="0.25">
      <c r="A194" s="9"/>
      <c r="B194" s="75"/>
      <c r="C194" s="15" t="str">
        <f>IFERROR(IF(Activities[[#This Row],[No. du résultat/Livrable ]]&lt;&gt;"",CONCATENATE(Activities[[#This Row],[No. du résultat/Livrable ]],".",COUNTIF($A$4:$A194,A194)),""),"")</f>
        <v/>
      </c>
      <c r="D194" s="75"/>
      <c r="E194" s="162"/>
      <c r="F194" s="162"/>
      <c r="G194" s="75"/>
      <c r="H194" s="75"/>
      <c r="I194" s="9">
        <f>Activities[[#This Row],[Date de fin]]-Activities[[#This Row],[Date de début ]]</f>
        <v>0</v>
      </c>
    </row>
    <row r="195" spans="1:9" ht="30" customHeight="1" x14ac:dyDescent="0.25">
      <c r="A195" s="9"/>
      <c r="B195" s="75"/>
      <c r="C195" s="15" t="str">
        <f>IFERROR(IF(Activities[[#This Row],[No. du résultat/Livrable ]]&lt;&gt;"",CONCATENATE(Activities[[#This Row],[No. du résultat/Livrable ]],".",COUNTIF($A$4:$A195,A195)),""),"")</f>
        <v/>
      </c>
      <c r="D195" s="75"/>
      <c r="E195" s="162"/>
      <c r="F195" s="162"/>
      <c r="G195" s="75"/>
      <c r="H195" s="75"/>
      <c r="I195" s="9">
        <f>Activities[[#This Row],[Date de fin]]-Activities[[#This Row],[Date de début ]]</f>
        <v>0</v>
      </c>
    </row>
    <row r="196" spans="1:9" ht="30" customHeight="1" x14ac:dyDescent="0.25">
      <c r="A196" s="9"/>
      <c r="B196" s="75"/>
      <c r="C196" s="15" t="str">
        <f>IFERROR(IF(Activities[[#This Row],[No. du résultat/Livrable ]]&lt;&gt;"",CONCATENATE(Activities[[#This Row],[No. du résultat/Livrable ]],".",COUNTIF($A$4:$A196,A196)),""),"")</f>
        <v/>
      </c>
      <c r="D196" s="75"/>
      <c r="E196" s="162"/>
      <c r="F196" s="162"/>
      <c r="G196" s="75"/>
      <c r="H196" s="75"/>
      <c r="I196" s="9">
        <f>Activities[[#This Row],[Date de fin]]-Activities[[#This Row],[Date de début ]]</f>
        <v>0</v>
      </c>
    </row>
    <row r="197" spans="1:9" ht="30" customHeight="1" x14ac:dyDescent="0.25">
      <c r="A197" s="9"/>
      <c r="B197" s="75"/>
      <c r="C197" s="15" t="str">
        <f>IFERROR(IF(Activities[[#This Row],[No. du résultat/Livrable ]]&lt;&gt;"",CONCATENATE(Activities[[#This Row],[No. du résultat/Livrable ]],".",COUNTIF($A$4:$A197,A197)),""),"")</f>
        <v/>
      </c>
      <c r="D197" s="75"/>
      <c r="E197" s="162"/>
      <c r="F197" s="162"/>
      <c r="G197" s="75"/>
      <c r="H197" s="75"/>
      <c r="I197" s="9">
        <f>Activities[[#This Row],[Date de fin]]-Activities[[#This Row],[Date de début ]]</f>
        <v>0</v>
      </c>
    </row>
    <row r="198" spans="1:9" ht="30" customHeight="1" x14ac:dyDescent="0.25">
      <c r="A198" s="9"/>
      <c r="B198" s="75"/>
      <c r="C198" s="15" t="str">
        <f>IFERROR(IF(Activities[[#This Row],[No. du résultat/Livrable ]]&lt;&gt;"",CONCATENATE(Activities[[#This Row],[No. du résultat/Livrable ]],".",COUNTIF($A$4:$A198,A198)),""),"")</f>
        <v/>
      </c>
      <c r="D198" s="75"/>
      <c r="E198" s="162"/>
      <c r="F198" s="162"/>
      <c r="G198" s="75"/>
      <c r="H198" s="75"/>
      <c r="I198" s="9">
        <f>Activities[[#This Row],[Date de fin]]-Activities[[#This Row],[Date de début ]]</f>
        <v>0</v>
      </c>
    </row>
    <row r="199" spans="1:9" ht="30" customHeight="1" x14ac:dyDescent="0.25">
      <c r="A199" s="9"/>
      <c r="B199" s="75"/>
      <c r="C199" s="15" t="str">
        <f>IFERROR(IF(Activities[[#This Row],[No. du résultat/Livrable ]]&lt;&gt;"",CONCATENATE(Activities[[#This Row],[No. du résultat/Livrable ]],".",COUNTIF($A$4:$A199,A199)),""),"")</f>
        <v/>
      </c>
      <c r="D199" s="75"/>
      <c r="E199" s="162"/>
      <c r="F199" s="162"/>
      <c r="G199" s="75"/>
      <c r="H199" s="75"/>
      <c r="I199" s="9">
        <f>Activities[[#This Row],[Date de fin]]-Activities[[#This Row],[Date de début ]]</f>
        <v>0</v>
      </c>
    </row>
    <row r="200" spans="1:9" ht="30" customHeight="1" x14ac:dyDescent="0.25">
      <c r="A200" s="9"/>
      <c r="B200" s="75"/>
      <c r="C200" s="15" t="str">
        <f>IFERROR(IF(Activities[[#This Row],[No. du résultat/Livrable ]]&lt;&gt;"",CONCATENATE(Activities[[#This Row],[No. du résultat/Livrable ]],".",COUNTIF($A$4:$A200,A200)),""),"")</f>
        <v/>
      </c>
      <c r="D200" s="75"/>
      <c r="E200" s="162"/>
      <c r="F200" s="162"/>
      <c r="G200" s="75"/>
      <c r="H200" s="75"/>
      <c r="I200" s="9">
        <f>Activities[[#This Row],[Date de fin]]-Activities[[#This Row],[Date de début ]]</f>
        <v>0</v>
      </c>
    </row>
    <row r="201" spans="1:9" ht="30" customHeight="1" x14ac:dyDescent="0.25">
      <c r="A201" s="9"/>
      <c r="B201" s="75"/>
      <c r="C201" s="15" t="str">
        <f>IFERROR(IF(Activities[[#This Row],[No. du résultat/Livrable ]]&lt;&gt;"",CONCATENATE(Activities[[#This Row],[No. du résultat/Livrable ]],".",COUNTIF($A$4:$A201,A201)),""),"")</f>
        <v/>
      </c>
      <c r="D201" s="75"/>
      <c r="E201" s="162"/>
      <c r="F201" s="162"/>
      <c r="G201" s="75"/>
      <c r="H201" s="75"/>
      <c r="I201" s="9">
        <f>Activities[[#This Row],[Date de fin]]-Activities[[#This Row],[Date de début ]]</f>
        <v>0</v>
      </c>
    </row>
    <row r="202" spans="1:9" ht="30" customHeight="1" x14ac:dyDescent="0.25">
      <c r="A202" s="9"/>
      <c r="B202" s="75"/>
      <c r="C202" s="15" t="str">
        <f>IFERROR(IF(Activities[[#This Row],[No. du résultat/Livrable ]]&lt;&gt;"",CONCATENATE(Activities[[#This Row],[No. du résultat/Livrable ]],".",COUNTIF($A$4:$A202,A202)),""),"")</f>
        <v/>
      </c>
      <c r="D202" s="75"/>
      <c r="E202" s="162"/>
      <c r="F202" s="162"/>
      <c r="G202" s="75"/>
      <c r="H202" s="75"/>
      <c r="I202" s="9">
        <f>Activities[[#This Row],[Date de fin]]-Activities[[#This Row],[Date de début ]]</f>
        <v>0</v>
      </c>
    </row>
    <row r="203" spans="1:9" ht="30" customHeight="1" x14ac:dyDescent="0.25">
      <c r="A203" s="9"/>
      <c r="B203" s="75"/>
      <c r="C203" s="15" t="str">
        <f>IFERROR(IF(Activities[[#This Row],[No. du résultat/Livrable ]]&lt;&gt;"",CONCATENATE(Activities[[#This Row],[No. du résultat/Livrable ]],".",COUNTIF($A$4:$A203,A203)),""),"")</f>
        <v/>
      </c>
      <c r="D203" s="75"/>
      <c r="E203" s="162"/>
      <c r="F203" s="162"/>
      <c r="G203" s="75"/>
      <c r="H203" s="75"/>
      <c r="I203" s="9">
        <f>Activities[[#This Row],[Date de fin]]-Activities[[#This Row],[Date de début ]]</f>
        <v>0</v>
      </c>
    </row>
    <row r="204" spans="1:9" ht="30" customHeight="1" x14ac:dyDescent="0.25">
      <c r="A204" s="9"/>
      <c r="B204" s="75"/>
      <c r="C204" s="15" t="str">
        <f>IFERROR(IF(Activities[[#This Row],[No. du résultat/Livrable ]]&lt;&gt;"",CONCATENATE(Activities[[#This Row],[No. du résultat/Livrable ]],".",COUNTIF($A$4:$A204,A204)),""),"")</f>
        <v/>
      </c>
      <c r="D204" s="75"/>
      <c r="E204" s="162"/>
      <c r="F204" s="162"/>
      <c r="G204" s="75"/>
      <c r="H204" s="75"/>
      <c r="I204" s="9">
        <f>Activities[[#This Row],[Date de fin]]-Activities[[#This Row],[Date de début ]]</f>
        <v>0</v>
      </c>
    </row>
    <row r="205" spans="1:9" ht="30" customHeight="1" x14ac:dyDescent="0.25">
      <c r="A205" s="9"/>
      <c r="B205" s="75"/>
      <c r="C205" s="15" t="str">
        <f>IFERROR(IF(Activities[[#This Row],[No. du résultat/Livrable ]]&lt;&gt;"",CONCATENATE(Activities[[#This Row],[No. du résultat/Livrable ]],".",COUNTIF($A$4:$A205,A205)),""),"")</f>
        <v/>
      </c>
      <c r="D205" s="75"/>
      <c r="E205" s="162"/>
      <c r="F205" s="162"/>
      <c r="G205" s="75"/>
      <c r="H205" s="75"/>
      <c r="I205" s="9">
        <f>Activities[[#This Row],[Date de fin]]-Activities[[#This Row],[Date de début ]]</f>
        <v>0</v>
      </c>
    </row>
    <row r="206" spans="1:9" ht="30" customHeight="1" x14ac:dyDescent="0.25">
      <c r="A206" s="9"/>
      <c r="B206" s="75"/>
      <c r="C206" s="15" t="str">
        <f>IFERROR(IF(Activities[[#This Row],[No. du résultat/Livrable ]]&lt;&gt;"",CONCATENATE(Activities[[#This Row],[No. du résultat/Livrable ]],".",COUNTIF($A$4:$A206,A206)),""),"")</f>
        <v/>
      </c>
      <c r="D206" s="75"/>
      <c r="E206" s="162"/>
      <c r="F206" s="162"/>
      <c r="G206" s="75"/>
      <c r="H206" s="75"/>
      <c r="I206" s="9">
        <f>Activities[[#This Row],[Date de fin]]-Activities[[#This Row],[Date de début ]]</f>
        <v>0</v>
      </c>
    </row>
    <row r="207" spans="1:9" ht="30" customHeight="1" x14ac:dyDescent="0.25">
      <c r="A207" s="9"/>
      <c r="B207" s="75"/>
      <c r="C207" s="15" t="str">
        <f>IFERROR(IF(Activities[[#This Row],[No. du résultat/Livrable ]]&lt;&gt;"",CONCATENATE(Activities[[#This Row],[No. du résultat/Livrable ]],".",COUNTIF($A$4:$A207,A207)),""),"")</f>
        <v/>
      </c>
      <c r="D207" s="75"/>
      <c r="E207" s="162"/>
      <c r="F207" s="162"/>
      <c r="G207" s="75"/>
      <c r="H207" s="75"/>
      <c r="I207" s="9">
        <f>Activities[[#This Row],[Date de fin]]-Activities[[#This Row],[Date de début ]]</f>
        <v>0</v>
      </c>
    </row>
    <row r="208" spans="1:9" ht="30" customHeight="1" x14ac:dyDescent="0.25">
      <c r="A208" s="9"/>
      <c r="B208" s="75"/>
      <c r="C208" s="15" t="str">
        <f>IFERROR(IF(Activities[[#This Row],[No. du résultat/Livrable ]]&lt;&gt;"",CONCATENATE(Activities[[#This Row],[No. du résultat/Livrable ]],".",COUNTIF($A$4:$A208,A208)),""),"")</f>
        <v/>
      </c>
      <c r="D208" s="75"/>
      <c r="E208" s="162"/>
      <c r="F208" s="162"/>
      <c r="G208" s="75"/>
      <c r="H208" s="75"/>
      <c r="I208" s="9">
        <f>Activities[[#This Row],[Date de fin]]-Activities[[#This Row],[Date de début ]]</f>
        <v>0</v>
      </c>
    </row>
    <row r="209" spans="1:9" ht="30" customHeight="1" x14ac:dyDescent="0.25">
      <c r="A209" s="9"/>
      <c r="B209" s="75"/>
      <c r="C209" s="15" t="str">
        <f>IFERROR(IF(Activities[[#This Row],[No. du résultat/Livrable ]]&lt;&gt;"",CONCATENATE(Activities[[#This Row],[No. du résultat/Livrable ]],".",COUNTIF($A$4:$A209,A209)),""),"")</f>
        <v/>
      </c>
      <c r="D209" s="75"/>
      <c r="E209" s="162"/>
      <c r="F209" s="162"/>
      <c r="G209" s="75"/>
      <c r="H209" s="75"/>
      <c r="I209" s="9">
        <f>Activities[[#This Row],[Date de fin]]-Activities[[#This Row],[Date de début ]]</f>
        <v>0</v>
      </c>
    </row>
    <row r="210" spans="1:9" ht="30" customHeight="1" x14ac:dyDescent="0.25">
      <c r="A210" s="9"/>
      <c r="B210" s="75"/>
      <c r="C210" s="15" t="str">
        <f>IFERROR(IF(Activities[[#This Row],[No. du résultat/Livrable ]]&lt;&gt;"",CONCATENATE(Activities[[#This Row],[No. du résultat/Livrable ]],".",COUNTIF($A$4:$A210,A210)),""),"")</f>
        <v/>
      </c>
      <c r="D210" s="75"/>
      <c r="E210" s="162"/>
      <c r="F210" s="162"/>
      <c r="G210" s="75"/>
      <c r="H210" s="75"/>
      <c r="I210" s="9">
        <f>Activities[[#This Row],[Date de fin]]-Activities[[#This Row],[Date de début ]]</f>
        <v>0</v>
      </c>
    </row>
    <row r="211" spans="1:9" ht="30" customHeight="1" x14ac:dyDescent="0.25">
      <c r="A211" s="9"/>
      <c r="B211" s="75"/>
      <c r="C211" s="15" t="str">
        <f>IFERROR(IF(Activities[[#This Row],[No. du résultat/Livrable ]]&lt;&gt;"",CONCATENATE(Activities[[#This Row],[No. du résultat/Livrable ]],".",COUNTIF($A$4:$A211,A211)),""),"")</f>
        <v/>
      </c>
      <c r="D211" s="75"/>
      <c r="E211" s="162"/>
      <c r="F211" s="162"/>
      <c r="G211" s="75"/>
      <c r="H211" s="75"/>
      <c r="I211" s="9">
        <f>Activities[[#This Row],[Date de fin]]-Activities[[#This Row],[Date de début ]]</f>
        <v>0</v>
      </c>
    </row>
    <row r="212" spans="1:9" ht="30" customHeight="1" x14ac:dyDescent="0.25">
      <c r="A212" s="9"/>
      <c r="B212" s="75"/>
      <c r="C212" s="15" t="str">
        <f>IFERROR(IF(Activities[[#This Row],[No. du résultat/Livrable ]]&lt;&gt;"",CONCATENATE(Activities[[#This Row],[No. du résultat/Livrable ]],".",COUNTIF($A$4:$A212,A212)),""),"")</f>
        <v/>
      </c>
      <c r="D212" s="75"/>
      <c r="E212" s="162"/>
      <c r="F212" s="162"/>
      <c r="G212" s="75"/>
      <c r="H212" s="75"/>
      <c r="I212" s="9">
        <f>Activities[[#This Row],[Date de fin]]-Activities[[#This Row],[Date de début ]]</f>
        <v>0</v>
      </c>
    </row>
    <row r="213" spans="1:9" ht="30" customHeight="1" x14ac:dyDescent="0.25">
      <c r="A213" s="9"/>
      <c r="B213" s="75"/>
      <c r="C213" s="15" t="str">
        <f>IFERROR(IF(Activities[[#This Row],[No. du résultat/Livrable ]]&lt;&gt;"",CONCATENATE(Activities[[#This Row],[No. du résultat/Livrable ]],".",COUNTIF($A$4:$A213,A213)),""),"")</f>
        <v/>
      </c>
      <c r="D213" s="75"/>
      <c r="E213" s="162"/>
      <c r="F213" s="162"/>
      <c r="G213" s="75"/>
      <c r="H213" s="75"/>
      <c r="I213" s="9">
        <f>Activities[[#This Row],[Date de fin]]-Activities[[#This Row],[Date de début ]]</f>
        <v>0</v>
      </c>
    </row>
    <row r="214" spans="1:9" ht="30" customHeight="1" x14ac:dyDescent="0.25">
      <c r="A214" s="9"/>
      <c r="B214" s="75"/>
      <c r="C214" s="15" t="str">
        <f>IFERROR(IF(Activities[[#This Row],[No. du résultat/Livrable ]]&lt;&gt;"",CONCATENATE(Activities[[#This Row],[No. du résultat/Livrable ]],".",COUNTIF($A$4:$A214,A214)),""),"")</f>
        <v/>
      </c>
      <c r="D214" s="75"/>
      <c r="E214" s="162"/>
      <c r="F214" s="162"/>
      <c r="G214" s="75"/>
      <c r="H214" s="75"/>
      <c r="I214" s="9">
        <f>Activities[[#This Row],[Date de fin]]-Activities[[#This Row],[Date de début ]]</f>
        <v>0</v>
      </c>
    </row>
    <row r="215" spans="1:9" ht="30" customHeight="1" x14ac:dyDescent="0.25">
      <c r="A215" s="9"/>
      <c r="B215" s="75"/>
      <c r="C215" s="15" t="str">
        <f>IFERROR(IF(Activities[[#This Row],[No. du résultat/Livrable ]]&lt;&gt;"",CONCATENATE(Activities[[#This Row],[No. du résultat/Livrable ]],".",COUNTIF($A$4:$A215,A215)),""),"")</f>
        <v/>
      </c>
      <c r="D215" s="75"/>
      <c r="E215" s="162"/>
      <c r="F215" s="162"/>
      <c r="G215" s="75"/>
      <c r="H215" s="75"/>
      <c r="I215" s="9">
        <f>Activities[[#This Row],[Date de fin]]-Activities[[#This Row],[Date de début ]]</f>
        <v>0</v>
      </c>
    </row>
    <row r="216" spans="1:9" ht="30" customHeight="1" x14ac:dyDescent="0.25">
      <c r="A216" s="9"/>
      <c r="B216" s="75"/>
      <c r="C216" s="15" t="str">
        <f>IFERROR(IF(Activities[[#This Row],[No. du résultat/Livrable ]]&lt;&gt;"",CONCATENATE(Activities[[#This Row],[No. du résultat/Livrable ]],".",COUNTIF($A$4:$A216,A216)),""),"")</f>
        <v/>
      </c>
      <c r="D216" s="75"/>
      <c r="E216" s="162"/>
      <c r="F216" s="162"/>
      <c r="G216" s="75"/>
      <c r="H216" s="75"/>
      <c r="I216" s="9">
        <f>Activities[[#This Row],[Date de fin]]-Activities[[#This Row],[Date de début ]]</f>
        <v>0</v>
      </c>
    </row>
    <row r="217" spans="1:9" ht="30" customHeight="1" x14ac:dyDescent="0.25">
      <c r="A217" s="9"/>
      <c r="B217" s="75"/>
      <c r="C217" s="15" t="str">
        <f>IFERROR(IF(Activities[[#This Row],[No. du résultat/Livrable ]]&lt;&gt;"",CONCATENATE(Activities[[#This Row],[No. du résultat/Livrable ]],".",COUNTIF($A$4:$A217,A217)),""),"")</f>
        <v/>
      </c>
      <c r="D217" s="75"/>
      <c r="E217" s="162"/>
      <c r="F217" s="162"/>
      <c r="G217" s="75"/>
      <c r="H217" s="75"/>
      <c r="I217" s="9">
        <f>Activities[[#This Row],[Date de fin]]-Activities[[#This Row],[Date de début ]]</f>
        <v>0</v>
      </c>
    </row>
    <row r="218" spans="1:9" ht="30" customHeight="1" x14ac:dyDescent="0.25">
      <c r="A218" s="9"/>
      <c r="B218" s="75"/>
      <c r="C218" s="15" t="str">
        <f>IFERROR(IF(Activities[[#This Row],[No. du résultat/Livrable ]]&lt;&gt;"",CONCATENATE(Activities[[#This Row],[No. du résultat/Livrable ]],".",COUNTIF($A$4:$A218,A218)),""),"")</f>
        <v/>
      </c>
      <c r="D218" s="75"/>
      <c r="E218" s="162"/>
      <c r="F218" s="162"/>
      <c r="G218" s="75"/>
      <c r="H218" s="75"/>
      <c r="I218" s="9">
        <f>Activities[[#This Row],[Date de fin]]-Activities[[#This Row],[Date de début ]]</f>
        <v>0</v>
      </c>
    </row>
    <row r="219" spans="1:9" ht="30" customHeight="1" x14ac:dyDescent="0.25">
      <c r="A219" s="9"/>
      <c r="B219" s="75"/>
      <c r="C219" s="15" t="str">
        <f>IFERROR(IF(Activities[[#This Row],[No. du résultat/Livrable ]]&lt;&gt;"",CONCATENATE(Activities[[#This Row],[No. du résultat/Livrable ]],".",COUNTIF($A$4:$A219,A219)),""),"")</f>
        <v/>
      </c>
      <c r="D219" s="75"/>
      <c r="E219" s="162"/>
      <c r="F219" s="162"/>
      <c r="G219" s="75"/>
      <c r="H219" s="75"/>
      <c r="I219" s="9">
        <f>Activities[[#This Row],[Date de fin]]-Activities[[#This Row],[Date de début ]]</f>
        <v>0</v>
      </c>
    </row>
    <row r="220" spans="1:9" ht="30" customHeight="1" x14ac:dyDescent="0.25">
      <c r="A220" s="9"/>
      <c r="B220" s="75"/>
      <c r="C220" s="15" t="str">
        <f>IFERROR(IF(Activities[[#This Row],[No. du résultat/Livrable ]]&lt;&gt;"",CONCATENATE(Activities[[#This Row],[No. du résultat/Livrable ]],".",COUNTIF($A$4:$A220,A220)),""),"")</f>
        <v/>
      </c>
      <c r="D220" s="75"/>
      <c r="E220" s="162"/>
      <c r="F220" s="162"/>
      <c r="G220" s="75"/>
      <c r="H220" s="75"/>
      <c r="I220" s="9">
        <f>Activities[[#This Row],[Date de fin]]-Activities[[#This Row],[Date de début ]]</f>
        <v>0</v>
      </c>
    </row>
    <row r="221" spans="1:9" ht="30" customHeight="1" x14ac:dyDescent="0.25">
      <c r="A221" s="9"/>
      <c r="B221" s="75"/>
      <c r="C221" s="15" t="str">
        <f>IFERROR(IF(Activities[[#This Row],[No. du résultat/Livrable ]]&lt;&gt;"",CONCATENATE(Activities[[#This Row],[No. du résultat/Livrable ]],".",COUNTIF($A$4:$A221,A221)),""),"")</f>
        <v/>
      </c>
      <c r="D221" s="75"/>
      <c r="E221" s="162"/>
      <c r="F221" s="162"/>
      <c r="G221" s="75"/>
      <c r="H221" s="75"/>
      <c r="I221" s="9">
        <f>Activities[[#This Row],[Date de fin]]-Activities[[#This Row],[Date de début ]]</f>
        <v>0</v>
      </c>
    </row>
    <row r="222" spans="1:9" ht="30" customHeight="1" x14ac:dyDescent="0.25">
      <c r="A222" s="9"/>
      <c r="B222" s="75"/>
      <c r="C222" s="15" t="str">
        <f>IFERROR(IF(Activities[[#This Row],[No. du résultat/Livrable ]]&lt;&gt;"",CONCATENATE(Activities[[#This Row],[No. du résultat/Livrable ]],".",COUNTIF($A$4:$A222,A222)),""),"")</f>
        <v/>
      </c>
      <c r="D222" s="75"/>
      <c r="E222" s="162"/>
      <c r="F222" s="162"/>
      <c r="G222" s="75"/>
      <c r="H222" s="75"/>
      <c r="I222" s="9">
        <f>Activities[[#This Row],[Date de fin]]-Activities[[#This Row],[Date de début ]]</f>
        <v>0</v>
      </c>
    </row>
    <row r="223" spans="1:9" ht="30" customHeight="1" x14ac:dyDescent="0.25">
      <c r="A223" s="9"/>
      <c r="B223" s="75"/>
      <c r="C223" s="15" t="str">
        <f>IFERROR(IF(Activities[[#This Row],[No. du résultat/Livrable ]]&lt;&gt;"",CONCATENATE(Activities[[#This Row],[No. du résultat/Livrable ]],".",COUNTIF($A$4:$A223,A223)),""),"")</f>
        <v/>
      </c>
      <c r="D223" s="75"/>
      <c r="E223" s="162"/>
      <c r="F223" s="162"/>
      <c r="G223" s="75"/>
      <c r="H223" s="75"/>
      <c r="I223" s="9">
        <f>Activities[[#This Row],[Date de fin]]-Activities[[#This Row],[Date de début ]]</f>
        <v>0</v>
      </c>
    </row>
    <row r="224" spans="1:9" ht="30" customHeight="1" x14ac:dyDescent="0.25">
      <c r="A224" s="9"/>
      <c r="B224" s="75"/>
      <c r="C224" s="15" t="str">
        <f>IFERROR(IF(Activities[[#This Row],[No. du résultat/Livrable ]]&lt;&gt;"",CONCATENATE(Activities[[#This Row],[No. du résultat/Livrable ]],".",COUNTIF($A$4:$A224,A224)),""),"")</f>
        <v/>
      </c>
      <c r="D224" s="75"/>
      <c r="E224" s="162"/>
      <c r="F224" s="162"/>
      <c r="G224" s="75"/>
      <c r="H224" s="75"/>
      <c r="I224" s="9">
        <f>Activities[[#This Row],[Date de fin]]-Activities[[#This Row],[Date de début ]]</f>
        <v>0</v>
      </c>
    </row>
    <row r="225" spans="1:9" ht="30" customHeight="1" x14ac:dyDescent="0.25">
      <c r="A225" s="9"/>
      <c r="B225" s="75"/>
      <c r="C225" s="15" t="str">
        <f>IFERROR(IF(Activities[[#This Row],[No. du résultat/Livrable ]]&lt;&gt;"",CONCATENATE(Activities[[#This Row],[No. du résultat/Livrable ]],".",COUNTIF($A$4:$A225,A225)),""),"")</f>
        <v/>
      </c>
      <c r="D225" s="75"/>
      <c r="E225" s="162"/>
      <c r="F225" s="162"/>
      <c r="G225" s="75"/>
      <c r="H225" s="75"/>
      <c r="I225" s="9">
        <f>Activities[[#This Row],[Date de fin]]-Activities[[#This Row],[Date de début ]]</f>
        <v>0</v>
      </c>
    </row>
    <row r="226" spans="1:9" ht="30" customHeight="1" x14ac:dyDescent="0.25">
      <c r="A226" s="9"/>
      <c r="B226" s="75"/>
      <c r="C226" s="15" t="str">
        <f>IFERROR(IF(Activities[[#This Row],[No. du résultat/Livrable ]]&lt;&gt;"",CONCATENATE(Activities[[#This Row],[No. du résultat/Livrable ]],".",COUNTIF($A$4:$A226,A226)),""),"")</f>
        <v/>
      </c>
      <c r="D226" s="75"/>
      <c r="E226" s="162"/>
      <c r="F226" s="162"/>
      <c r="G226" s="75"/>
      <c r="H226" s="75"/>
      <c r="I226" s="9">
        <f>Activities[[#This Row],[Date de fin]]-Activities[[#This Row],[Date de début ]]</f>
        <v>0</v>
      </c>
    </row>
    <row r="227" spans="1:9" ht="30" customHeight="1" x14ac:dyDescent="0.25">
      <c r="A227" s="9"/>
      <c r="B227" s="75"/>
      <c r="C227" s="15" t="str">
        <f>IFERROR(IF(Activities[[#This Row],[No. du résultat/Livrable ]]&lt;&gt;"",CONCATENATE(Activities[[#This Row],[No. du résultat/Livrable ]],".",COUNTIF($A$4:$A227,A227)),""),"")</f>
        <v/>
      </c>
      <c r="D227" s="75"/>
      <c r="E227" s="162"/>
      <c r="F227" s="162"/>
      <c r="G227" s="75"/>
      <c r="H227" s="75"/>
      <c r="I227" s="9">
        <f>Activities[[#This Row],[Date de fin]]-Activities[[#This Row],[Date de début ]]</f>
        <v>0</v>
      </c>
    </row>
    <row r="228" spans="1:9" ht="30" customHeight="1" x14ac:dyDescent="0.25">
      <c r="A228" s="9"/>
      <c r="B228" s="75"/>
      <c r="C228" s="15" t="str">
        <f>IFERROR(IF(Activities[[#This Row],[No. du résultat/Livrable ]]&lt;&gt;"",CONCATENATE(Activities[[#This Row],[No. du résultat/Livrable ]],".",COUNTIF($A$4:$A228,A228)),""),"")</f>
        <v/>
      </c>
      <c r="D228" s="75"/>
      <c r="E228" s="162"/>
      <c r="F228" s="162"/>
      <c r="G228" s="75"/>
      <c r="H228" s="75"/>
      <c r="I228" s="9">
        <f>Activities[[#This Row],[Date de fin]]-Activities[[#This Row],[Date de début ]]</f>
        <v>0</v>
      </c>
    </row>
    <row r="229" spans="1:9" ht="30" customHeight="1" x14ac:dyDescent="0.25">
      <c r="A229" s="9"/>
      <c r="B229" s="75"/>
      <c r="C229" s="15" t="str">
        <f>IFERROR(IF(Activities[[#This Row],[No. du résultat/Livrable ]]&lt;&gt;"",CONCATENATE(Activities[[#This Row],[No. du résultat/Livrable ]],".",COUNTIF($A$4:$A229,A229)),""),"")</f>
        <v/>
      </c>
      <c r="D229" s="75"/>
      <c r="E229" s="162"/>
      <c r="F229" s="162"/>
      <c r="G229" s="75"/>
      <c r="H229" s="75"/>
      <c r="I229" s="9">
        <f>Activities[[#This Row],[Date de fin]]-Activities[[#This Row],[Date de début ]]</f>
        <v>0</v>
      </c>
    </row>
    <row r="230" spans="1:9" ht="30" customHeight="1" x14ac:dyDescent="0.25">
      <c r="A230" s="9"/>
      <c r="B230" s="75"/>
      <c r="C230" s="15" t="str">
        <f>IFERROR(IF(Activities[[#This Row],[No. du résultat/Livrable ]]&lt;&gt;"",CONCATENATE(Activities[[#This Row],[No. du résultat/Livrable ]],".",COUNTIF($A$4:$A230,A230)),""),"")</f>
        <v/>
      </c>
      <c r="D230" s="75"/>
      <c r="E230" s="162"/>
      <c r="F230" s="162"/>
      <c r="G230" s="75"/>
      <c r="H230" s="75"/>
      <c r="I230" s="9">
        <f>Activities[[#This Row],[Date de fin]]-Activities[[#This Row],[Date de début ]]</f>
        <v>0</v>
      </c>
    </row>
    <row r="231" spans="1:9" ht="30" customHeight="1" x14ac:dyDescent="0.25">
      <c r="A231" s="9"/>
      <c r="B231" s="75"/>
      <c r="C231" s="15" t="str">
        <f>IFERROR(IF(Activities[[#This Row],[No. du résultat/Livrable ]]&lt;&gt;"",CONCATENATE(Activities[[#This Row],[No. du résultat/Livrable ]],".",COUNTIF($A$4:$A231,A231)),""),"")</f>
        <v/>
      </c>
      <c r="D231" s="75"/>
      <c r="E231" s="162"/>
      <c r="F231" s="162"/>
      <c r="G231" s="75"/>
      <c r="H231" s="75"/>
      <c r="I231" s="9">
        <f>Activities[[#This Row],[Date de fin]]-Activities[[#This Row],[Date de début ]]</f>
        <v>0</v>
      </c>
    </row>
    <row r="232" spans="1:9" ht="30" customHeight="1" x14ac:dyDescent="0.25">
      <c r="A232" s="9"/>
      <c r="B232" s="75"/>
      <c r="C232" s="15" t="str">
        <f>IFERROR(IF(Activities[[#This Row],[No. du résultat/Livrable ]]&lt;&gt;"",CONCATENATE(Activities[[#This Row],[No. du résultat/Livrable ]],".",COUNTIF($A$4:$A232,A232)),""),"")</f>
        <v/>
      </c>
      <c r="D232" s="75"/>
      <c r="E232" s="162"/>
      <c r="F232" s="162"/>
      <c r="G232" s="75"/>
      <c r="H232" s="75"/>
      <c r="I232" s="9">
        <f>Activities[[#This Row],[Date de fin]]-Activities[[#This Row],[Date de début ]]</f>
        <v>0</v>
      </c>
    </row>
    <row r="233" spans="1:9" ht="30" customHeight="1" x14ac:dyDescent="0.25">
      <c r="A233" s="9"/>
      <c r="B233" s="75"/>
      <c r="C233" s="15" t="str">
        <f>IFERROR(IF(Activities[[#This Row],[No. du résultat/Livrable ]]&lt;&gt;"",CONCATENATE(Activities[[#This Row],[No. du résultat/Livrable ]],".",COUNTIF($A$4:$A233,A233)),""),"")</f>
        <v/>
      </c>
      <c r="D233" s="75"/>
      <c r="E233" s="162"/>
      <c r="F233" s="162"/>
      <c r="G233" s="75"/>
      <c r="H233" s="75"/>
      <c r="I233" s="9">
        <f>Activities[[#This Row],[Date de fin]]-Activities[[#This Row],[Date de début ]]</f>
        <v>0</v>
      </c>
    </row>
    <row r="234" spans="1:9" ht="30" customHeight="1" x14ac:dyDescent="0.25">
      <c r="A234" s="9"/>
      <c r="B234" s="75"/>
      <c r="C234" s="15" t="str">
        <f>IFERROR(IF(Activities[[#This Row],[No. du résultat/Livrable ]]&lt;&gt;"",CONCATENATE(Activities[[#This Row],[No. du résultat/Livrable ]],".",COUNTIF($A$4:$A234,A234)),""),"")</f>
        <v/>
      </c>
      <c r="D234" s="75"/>
      <c r="E234" s="162"/>
      <c r="F234" s="162"/>
      <c r="G234" s="75"/>
      <c r="H234" s="75"/>
      <c r="I234" s="9">
        <f>Activities[[#This Row],[Date de fin]]-Activities[[#This Row],[Date de début ]]</f>
        <v>0</v>
      </c>
    </row>
    <row r="235" spans="1:9" ht="30" customHeight="1" x14ac:dyDescent="0.25">
      <c r="A235" s="9"/>
      <c r="B235" s="75"/>
      <c r="C235" s="15" t="str">
        <f>IFERROR(IF(Activities[[#This Row],[No. du résultat/Livrable ]]&lt;&gt;"",CONCATENATE(Activities[[#This Row],[No. du résultat/Livrable ]],".",COUNTIF($A$4:$A235,A235)),""),"")</f>
        <v/>
      </c>
      <c r="D235" s="75"/>
      <c r="E235" s="162"/>
      <c r="F235" s="162"/>
      <c r="G235" s="75"/>
      <c r="H235" s="75"/>
      <c r="I235" s="9">
        <f>Activities[[#This Row],[Date de fin]]-Activities[[#This Row],[Date de début ]]</f>
        <v>0</v>
      </c>
    </row>
  </sheetData>
  <sheetProtection algorithmName="SHA-512" hashValue="H835jMWsgvRrwlxPbc9O8dpwLR2wldrIzf/0orZcU30T5r8KOM3eUQZv01kAFNK+GCbz2+R1mpi4trRdsMi8RQ==" saltValue="H/+0tnWc3a+8rlHjIaCXag==" spinCount="100000" sheet="1" objects="1" scenarios="1" formatRows="0" selectLockedCells="1"/>
  <dataConsolidate/>
  <mergeCells count="1">
    <mergeCell ref="A2:H2"/>
  </mergeCells>
  <conditionalFormatting sqref="GV1:XFD1 A1:M1">
    <cfRule type="containsBlanks" dxfId="114" priority="3">
      <formula>LEN(TRIM(A1))=0</formula>
    </cfRule>
    <cfRule type="expression" dxfId="113" priority="4">
      <formula>#REF!="rowObjective"</formula>
    </cfRule>
    <cfRule type="expression" dxfId="112" priority="5">
      <formula>#REF!="rowActivity"</formula>
    </cfRule>
    <cfRule type="expression" dxfId="111" priority="6">
      <formula>#REF!="rowOutput"</formula>
    </cfRule>
  </conditionalFormatting>
  <conditionalFormatting sqref="GV2:XFD2 GQ3:XFD3 A2 I2:M2 A3:H3">
    <cfRule type="containsBlanks" dxfId="110" priority="7">
      <formula>LEN(TRIM(A2))=0</formula>
    </cfRule>
    <cfRule type="expression" dxfId="109" priority="8">
      <formula>#REF!="rowObjective"</formula>
    </cfRule>
    <cfRule type="expression" dxfId="108" priority="9">
      <formula>#REF!="rowActivity"</formula>
    </cfRule>
    <cfRule type="expression" dxfId="107" priority="10">
      <formula>#REF!="rowOutput"</formula>
    </cfRule>
  </conditionalFormatting>
  <conditionalFormatting sqref="B5:H235 C4:H4">
    <cfRule type="expression" dxfId="106" priority="2">
      <formula>ISBLANK($A4)</formula>
    </cfRule>
  </conditionalFormatting>
  <conditionalFormatting sqref="A4:A235">
    <cfRule type="expression" dxfId="105" priority="1">
      <formula>ISBLANK($A3)</formula>
    </cfRule>
  </conditionalFormatting>
  <dataValidations count="11">
    <dataValidation operator="greaterThan" allowBlank="1" showInputMessage="1" showErrorMessage="1" sqref="E3"/>
    <dataValidation type="textLength" operator="lessThan" allowBlank="1" showInputMessage="1" showErrorMessage="1" prompt="Please indicate the exact location(s) (community, city and/or country) where the project activity will take place." sqref="D4">
      <formula1>1000</formula1>
    </dataValidation>
    <dataValidation type="date" operator="greaterThan" allowBlank="1" showInputMessage="1" showErrorMessage="1" prompt="Please add the activity's start date in dd/mm/yy format. " sqref="E4">
      <formula1>TODAY()</formula1>
    </dataValidation>
    <dataValidation type="date" operator="greaterThan" allowBlank="1" showInputMessage="1" showErrorMessage="1" prompt="Please add the activity's end date in dd/mm/yy format. " sqref="F4">
      <formula1>TODAY()</formula1>
    </dataValidation>
    <dataValidation type="textLength" operator="lessThan" allowBlank="1" showInputMessage="1" showErrorMessage="1" prompt="Veuillez lister les bénéficiaires indirects de cette activité, en incluant des informations quantitatives et qualitatives ventilées par sexe. " sqref="H4:H235">
      <formula1>1000</formula1>
    </dataValidation>
    <dataValidation type="textLength" operator="lessThan" allowBlank="1" showInputMessage="1" showErrorMessage="1" prompt="Veuillez lister les bénéficiaires directs de cette activité, en incluant des informations quantitatives et qualitatives ventilées par sexe. " sqref="G4:G235">
      <formula1>1000</formula1>
    </dataValidation>
    <dataValidation allowBlank="1" showInputMessage="1" showErrorMessage="1" prompt="Please select an Output by scrolling the menu at the bottom right hand side of the cell. If there are no Outputs displayed, please go back to the “Outputs” tab to create one or more." sqref="A4"/>
    <dataValidation type="textLength" operator="lessThan" allowBlank="1" showInputMessage="1" showErrorMessage="1" prompt="Veuillez ajouter la description de l’activité (1000 caractères max.)" sqref="B5:B235">
      <formula1>1000</formula1>
    </dataValidation>
    <dataValidation type="textLength" operator="lessThan" allowBlank="1" showInputMessage="1" showErrorMessage="1" prompt="Veuillez indiquer la/les localisation(s) exacte(s) (communauté, ville et/ou pays) dans la/lesquelle(s) l’activité du projet aura lieu." sqref="D5:D235">
      <formula1>1000</formula1>
    </dataValidation>
    <dataValidation type="date" operator="greaterThan" allowBlank="1" showInputMessage="1" showErrorMessage="1" prompt="Veuillez ajouter la date de début de l’activité en format jj/mois/aa." sqref="E5:E235">
      <formula1>TODAY()</formula1>
    </dataValidation>
    <dataValidation type="date" operator="greaterThan" allowBlank="1" showInputMessage="1" showErrorMessage="1" prompt="Veuillez ajouter la date de fin de l’activité en format jj/mois/aa." sqref="F5:F235">
      <formula1>TODAY()</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an Output" prompt="If there are no Outputs, please add one or more Outputs in the respective tab">
          <x14:formula1>
            <xm:f>Résultats!$C$4:$C$100</xm:f>
          </x14:formula1>
          <xm:sqref>A236:A237</xm:sqref>
        </x14:dataValidation>
        <x14:dataValidation type="list" allowBlank="1" showInputMessage="1" showErrorMessage="1" prompt="Veuillez sélectionner un Résultat en faisant défiler le menu en bas à droite de la cellule. Si aucun Résultat ne s’affiche, retournez à l'onglet &quot;Résultats&quot; pour en créer un ou plusieurs.">
          <x14:formula1>
            <xm:f>Résultats!$C$4:$C$100</xm:f>
          </x14:formula1>
          <xm:sqref>A5:A235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Q204"/>
  <sheetViews>
    <sheetView zoomScale="70" zoomScaleNormal="70" workbookViewId="0">
      <selection activeCell="A19" sqref="A19"/>
    </sheetView>
  </sheetViews>
  <sheetFormatPr defaultColWidth="8.85546875" defaultRowHeight="15" x14ac:dyDescent="0.25"/>
  <cols>
    <col min="1" max="1" width="17" style="28" customWidth="1"/>
    <col min="2" max="2" width="25.42578125" style="15" customWidth="1"/>
    <col min="3" max="3" width="37.7109375" style="29" customWidth="1"/>
    <col min="4" max="4" width="51.42578125" style="29" customWidth="1"/>
    <col min="5" max="5" width="68.28515625" style="30" customWidth="1"/>
    <col min="6" max="6" width="30.7109375" style="31" customWidth="1"/>
    <col min="7" max="7" width="20.7109375" style="32" customWidth="1"/>
    <col min="8" max="8" width="20.7109375" style="29" customWidth="1"/>
    <col min="9" max="9" width="30.7109375" style="34" customWidth="1"/>
    <col min="10" max="10" width="30.7109375" style="15" customWidth="1"/>
    <col min="11" max="11" width="30.7109375" style="34" customWidth="1"/>
    <col min="12" max="12" width="36" style="33" customWidth="1"/>
    <col min="13" max="13" width="44" style="29" customWidth="1"/>
    <col min="14" max="14" width="34.7109375" style="33" customWidth="1"/>
    <col min="15" max="15" width="25.5703125" style="33" customWidth="1"/>
    <col min="16" max="16384" width="8.85546875" style="15"/>
  </cols>
  <sheetData>
    <row r="1" spans="1:15" ht="95.25" customHeight="1" x14ac:dyDescent="0.25"/>
    <row r="2" spans="1:15" ht="15.75" customHeight="1" x14ac:dyDescent="0.25">
      <c r="A2" s="149" t="s">
        <v>116</v>
      </c>
      <c r="B2" s="149"/>
      <c r="C2" s="149"/>
      <c r="D2" s="149"/>
      <c r="E2" s="149"/>
      <c r="F2" s="149"/>
      <c r="G2" s="149"/>
    </row>
    <row r="3" spans="1:15" ht="12" customHeight="1" x14ac:dyDescent="0.25">
      <c r="A3" s="149" t="s">
        <v>117</v>
      </c>
      <c r="B3" s="149"/>
      <c r="C3" s="149"/>
      <c r="D3" s="149"/>
    </row>
    <row r="4" spans="1:15" s="40" customFormat="1" ht="18" x14ac:dyDescent="0.25">
      <c r="A4" s="149"/>
      <c r="B4" s="149"/>
      <c r="C4" s="149"/>
      <c r="D4" s="149"/>
      <c r="E4" s="35"/>
      <c r="F4" s="36"/>
      <c r="G4" s="37"/>
      <c r="H4" s="138"/>
      <c r="I4" s="38"/>
      <c r="K4" s="31"/>
      <c r="L4" s="39"/>
      <c r="M4" s="65"/>
      <c r="N4" s="39"/>
      <c r="O4" s="39"/>
    </row>
    <row r="5" spans="1:15" s="40" customFormat="1" ht="18" x14ac:dyDescent="0.25">
      <c r="A5" s="149"/>
      <c r="B5" s="149"/>
      <c r="C5" s="149"/>
      <c r="D5" s="149"/>
      <c r="E5" s="148" t="s">
        <v>113</v>
      </c>
      <c r="F5" s="148"/>
      <c r="G5" s="148"/>
      <c r="H5" s="148"/>
      <c r="I5" s="38"/>
      <c r="K5" s="31"/>
      <c r="L5" s="39"/>
      <c r="M5" s="65"/>
      <c r="N5" s="39"/>
      <c r="O5" s="39"/>
    </row>
    <row r="6" spans="1:15" s="44" customFormat="1" ht="18" x14ac:dyDescent="0.25">
      <c r="A6" s="149"/>
      <c r="B6" s="149"/>
      <c r="C6" s="149"/>
      <c r="D6" s="149"/>
      <c r="E6" s="41"/>
      <c r="F6" s="41"/>
      <c r="G6" s="41"/>
      <c r="H6" s="139"/>
      <c r="I6" s="38"/>
      <c r="K6" s="42"/>
      <c r="L6" s="43"/>
      <c r="M6" s="64"/>
      <c r="N6" s="43"/>
      <c r="O6" s="43"/>
    </row>
    <row r="7" spans="1:15" s="40" customFormat="1" ht="31.5" x14ac:dyDescent="0.25">
      <c r="A7" s="149"/>
      <c r="B7" s="149"/>
      <c r="C7" s="149"/>
      <c r="D7" s="149"/>
      <c r="E7" s="128" t="s">
        <v>52</v>
      </c>
      <c r="F7" s="127" t="s">
        <v>54</v>
      </c>
      <c r="G7" s="133" t="s">
        <v>119</v>
      </c>
      <c r="H7" s="45" t="s">
        <v>53</v>
      </c>
      <c r="I7" s="44"/>
      <c r="K7" s="31"/>
      <c r="L7" s="39"/>
      <c r="M7" s="65"/>
      <c r="N7" s="39"/>
      <c r="O7" s="39"/>
    </row>
    <row r="8" spans="1:15" s="40" customFormat="1" ht="17.100000000000001" customHeight="1" x14ac:dyDescent="0.25">
      <c r="A8" s="149"/>
      <c r="B8" s="149"/>
      <c r="C8" s="149"/>
      <c r="D8" s="149"/>
      <c r="E8" s="46" t="str">
        <f>Variables!A18</f>
        <v>Salaires_honoraires</v>
      </c>
      <c r="F8" s="47">
        <f>SUMIF(BudgetTable[[#All],[Catégorie de dépense ]],E8,BudgetTable[[#All],[Coût total ($ E.U.)]])</f>
        <v>0</v>
      </c>
      <c r="G8" s="48">
        <f>SUMIF(BudgetTable[[Catégorie de dépense ]],E8,BudgetTable[Montant demandé ($ E.U.)])</f>
        <v>0</v>
      </c>
      <c r="H8" s="140">
        <f>SUMIF(BudgetTable[[Catégorie de dépense ]],E8,BudgetTable[Montant financé par d’autres sources ($ E.U.) ])</f>
        <v>0</v>
      </c>
      <c r="I8" s="44"/>
      <c r="K8" s="31"/>
      <c r="L8" s="39"/>
      <c r="M8" s="65"/>
      <c r="N8" s="39"/>
      <c r="O8" s="39"/>
    </row>
    <row r="9" spans="1:15" s="40" customFormat="1" ht="17.100000000000001" customHeight="1" x14ac:dyDescent="0.25">
      <c r="A9" s="149"/>
      <c r="B9" s="149"/>
      <c r="C9" s="149"/>
      <c r="D9" s="149"/>
      <c r="E9" s="46" t="str">
        <f>Variables!A19</f>
        <v>Voyage_et_per_diem</v>
      </c>
      <c r="F9" s="47">
        <f>SUMIF(BudgetTable[[#All],[Catégorie de dépense ]],E9,BudgetTable[[#All],[Coût total ($ E.U.)]])</f>
        <v>0</v>
      </c>
      <c r="G9" s="48">
        <f>SUMIF(BudgetTable[[Catégorie de dépense ]],E9,BudgetTable[Montant demandé ($ E.U.)])</f>
        <v>0</v>
      </c>
      <c r="H9" s="140">
        <f>SUMIF(BudgetTable[[Catégorie de dépense ]],E9,BudgetTable[Montant financé par d’autres sources ($ E.U.) ])</f>
        <v>0</v>
      </c>
      <c r="I9" s="44"/>
      <c r="K9" s="31"/>
      <c r="L9" s="39"/>
      <c r="M9" s="65"/>
      <c r="N9" s="39"/>
      <c r="O9" s="39"/>
    </row>
    <row r="10" spans="1:15" s="40" customFormat="1" ht="17.100000000000001" customHeight="1" x14ac:dyDescent="0.25">
      <c r="A10" s="149"/>
      <c r="B10" s="149"/>
      <c r="C10" s="149"/>
      <c r="D10" s="149"/>
      <c r="E10" s="46" t="str">
        <f>Variables!A20</f>
        <v>Equipement_et_fournitures</v>
      </c>
      <c r="F10" s="47">
        <f>SUMIF(BudgetTable[[#All],[Catégorie de dépense ]],E10,BudgetTable[[#All],[Coût total ($ E.U.)]])</f>
        <v>0</v>
      </c>
      <c r="G10" s="48">
        <f>SUMIF(BudgetTable[[Catégorie de dépense ]],E10,BudgetTable[Montant demandé ($ E.U.)])</f>
        <v>0</v>
      </c>
      <c r="H10" s="140">
        <f>SUMIF(BudgetTable[[Catégorie de dépense ]],E10,BudgetTable[Montant financé par d’autres sources ($ E.U.) ])</f>
        <v>0</v>
      </c>
      <c r="I10" s="44"/>
      <c r="K10" s="31"/>
      <c r="L10" s="39"/>
      <c r="M10" s="65"/>
      <c r="N10" s="39"/>
      <c r="O10" s="39"/>
    </row>
    <row r="11" spans="1:15" s="40" customFormat="1" ht="17.100000000000001" customHeight="1" x14ac:dyDescent="0.25">
      <c r="A11" s="149"/>
      <c r="B11" s="149"/>
      <c r="C11" s="149"/>
      <c r="D11" s="149"/>
      <c r="E11" s="46" t="str">
        <f>Variables!A21</f>
        <v>Communication</v>
      </c>
      <c r="F11" s="47">
        <f>SUMIF(BudgetTable[[#All],[Catégorie de dépense ]],E11,BudgetTable[[#All],[Coût total ($ E.U.)]])</f>
        <v>0</v>
      </c>
      <c r="G11" s="48">
        <f>SUMIF(BudgetTable[[Catégorie de dépense ]],E11,BudgetTable[Montant demandé ($ E.U.)])</f>
        <v>0</v>
      </c>
      <c r="H11" s="140">
        <f>SUMIF(BudgetTable[[Catégorie de dépense ]],E11,BudgetTable[Montant financé par d’autres sources ($ E.U.) ])</f>
        <v>0</v>
      </c>
      <c r="I11" s="44"/>
      <c r="K11" s="31"/>
      <c r="L11" s="39"/>
      <c r="M11" s="65"/>
      <c r="N11" s="39"/>
      <c r="O11" s="39"/>
    </row>
    <row r="12" spans="1:15" s="40" customFormat="1" ht="17.100000000000001" customHeight="1" x14ac:dyDescent="0.25">
      <c r="A12" s="149"/>
      <c r="B12" s="149"/>
      <c r="C12" s="149"/>
      <c r="D12" s="149"/>
      <c r="E12" s="46" t="str">
        <f>Variables!A22</f>
        <v>Autres_coûts_et_services</v>
      </c>
      <c r="F12" s="47">
        <f>SUMIF(BudgetTable[[#All],[Catégorie de dépense ]],E12,BudgetTable[[#All],[Coût total ($ E.U.)]])</f>
        <v>0</v>
      </c>
      <c r="G12" s="48">
        <f>SUMIF(BudgetTable[[Catégorie de dépense ]],E12,BudgetTable[Montant demandé ($ E.U.)])</f>
        <v>0</v>
      </c>
      <c r="H12" s="140">
        <f>SUMIF(BudgetTable[[Catégorie de dépense ]],E12,BudgetTable[Montant financé par d’autres sources ($ E.U.) ])</f>
        <v>0</v>
      </c>
      <c r="I12" s="44"/>
      <c r="K12" s="31"/>
      <c r="L12" s="39"/>
      <c r="M12" s="65"/>
      <c r="N12" s="39"/>
      <c r="O12" s="39"/>
    </row>
    <row r="13" spans="1:15" s="40" customFormat="1" ht="17.100000000000001" customHeight="1" x14ac:dyDescent="0.25">
      <c r="A13" s="149"/>
      <c r="B13" s="149"/>
      <c r="C13" s="149"/>
      <c r="D13" s="149"/>
      <c r="E13" s="46" t="str">
        <f>Variables!A23</f>
        <v>Frais_généraux</v>
      </c>
      <c r="F13" s="47">
        <f>SUMIF(BudgetTable[[#All],[Catégorie de dépense ]],E13,BudgetTable[[#All],[Coût total ($ E.U.)]])</f>
        <v>0</v>
      </c>
      <c r="G13" s="48">
        <f>SUMIF(BudgetTable[[Catégorie de dépense ]],E13,BudgetTable[Montant demandé ($ E.U.)])</f>
        <v>0</v>
      </c>
      <c r="H13" s="140">
        <f>SUMIF(BudgetTable[[Catégorie de dépense ]],E13,BudgetTable[Montant financé par d’autres sources ($ E.U.) ])</f>
        <v>0</v>
      </c>
      <c r="I13" s="44"/>
      <c r="K13" s="31"/>
      <c r="L13" s="39"/>
      <c r="M13" s="65"/>
      <c r="N13" s="39"/>
      <c r="O13" s="39"/>
    </row>
    <row r="14" spans="1:15" s="40" customFormat="1" ht="15.75" x14ac:dyDescent="0.25">
      <c r="A14" s="149"/>
      <c r="B14" s="149"/>
      <c r="C14" s="149"/>
      <c r="D14" s="149"/>
      <c r="E14" s="49"/>
      <c r="F14" s="50">
        <f>SUM(F8:F13)</f>
        <v>0</v>
      </c>
      <c r="G14" s="51">
        <f>SUM(G8:G13)</f>
        <v>0</v>
      </c>
      <c r="H14" s="141">
        <f>SUM(H8:H13)</f>
        <v>0</v>
      </c>
      <c r="I14" s="44"/>
      <c r="K14" s="31"/>
      <c r="L14" s="39"/>
      <c r="M14" s="65"/>
      <c r="N14" s="39"/>
      <c r="O14" s="39"/>
    </row>
    <row r="15" spans="1:15" s="40" customFormat="1" ht="18" customHeight="1" x14ac:dyDescent="0.25">
      <c r="A15" s="149"/>
      <c r="B15" s="149"/>
      <c r="C15" s="149"/>
      <c r="D15" s="149"/>
      <c r="E15" s="52"/>
      <c r="F15" s="47"/>
      <c r="G15" s="48"/>
      <c r="H15" s="140"/>
      <c r="I15" s="44"/>
      <c r="K15" s="31"/>
      <c r="L15" s="39"/>
      <c r="M15" s="65"/>
      <c r="N15" s="39"/>
      <c r="O15" s="39"/>
    </row>
    <row r="16" spans="1:15" s="40" customFormat="1" ht="15" customHeight="1" x14ac:dyDescent="0.25">
      <c r="A16" s="149"/>
      <c r="B16" s="149"/>
      <c r="C16" s="149"/>
      <c r="D16" s="149"/>
      <c r="E16" s="53"/>
      <c r="F16" s="52"/>
      <c r="G16" s="54"/>
      <c r="H16" s="142"/>
      <c r="I16" s="38"/>
      <c r="K16" s="31"/>
      <c r="L16" s="39"/>
      <c r="M16" s="65"/>
      <c r="N16" s="39"/>
      <c r="O16" s="39"/>
    </row>
    <row r="17" spans="1:17" ht="18" customHeight="1" x14ac:dyDescent="0.25"/>
    <row r="18" spans="1:17" s="65" customFormat="1" ht="30" x14ac:dyDescent="0.25">
      <c r="A18" s="55" t="s">
        <v>39</v>
      </c>
      <c r="B18" s="56" t="s">
        <v>40</v>
      </c>
      <c r="C18" s="56" t="s">
        <v>41</v>
      </c>
      <c r="D18" s="56" t="s">
        <v>42</v>
      </c>
      <c r="E18" s="57" t="s">
        <v>2</v>
      </c>
      <c r="F18" s="58" t="s">
        <v>44</v>
      </c>
      <c r="G18" s="59" t="s">
        <v>43</v>
      </c>
      <c r="H18" s="56" t="s">
        <v>45</v>
      </c>
      <c r="I18" s="58" t="s">
        <v>46</v>
      </c>
      <c r="J18" s="63" t="s">
        <v>118</v>
      </c>
      <c r="K18" s="60" t="s">
        <v>47</v>
      </c>
      <c r="L18" s="61" t="s">
        <v>48</v>
      </c>
      <c r="M18" s="61" t="s">
        <v>49</v>
      </c>
      <c r="N18" s="61" t="s">
        <v>50</v>
      </c>
      <c r="O18" s="62" t="s">
        <v>51</v>
      </c>
      <c r="P18" s="64"/>
      <c r="Q18" s="64"/>
    </row>
    <row r="19" spans="1:17" x14ac:dyDescent="0.25">
      <c r="A19" s="69"/>
      <c r="B19" s="66" t="str">
        <f>IFERROR(IF(BudgetTable[[#This Row],[Activité liée ]]&lt;&gt;"",CONCATENATE(BudgetTable[[#This Row],[Activité liée ]],".",COUNTIF($A$19:$A19,A19)),""),"")</f>
        <v/>
      </c>
      <c r="C19" s="113"/>
      <c r="D19" s="114"/>
      <c r="E19" s="115"/>
      <c r="F19" s="126">
        <v>0</v>
      </c>
      <c r="G19" s="119"/>
      <c r="H19" s="114"/>
      <c r="I19" s="67">
        <f>BudgetTable[[#This Row],[Coût unitaire ($ E.U.) ]]*BudgetTable[[#This Row],[N° d''unités]]</f>
        <v>0</v>
      </c>
      <c r="J19" s="106">
        <v>0</v>
      </c>
      <c r="K19" s="68">
        <f>BudgetTable[[#This Row],[Coût total ($ E.U.)]]-BudgetTable[[#This Row],[Montant demandé ($ E.U.)]]</f>
        <v>0</v>
      </c>
      <c r="L19" s="107"/>
      <c r="M19" s="143"/>
      <c r="N19" s="107"/>
      <c r="O19" s="108"/>
    </row>
    <row r="20" spans="1:17" x14ac:dyDescent="0.25">
      <c r="A20" s="69"/>
      <c r="B20" s="66" t="str">
        <f>IFERROR(IF(BudgetTable[[#This Row],[Activité liée ]]&lt;&gt;"",CONCATENATE(BudgetTable[[#This Row],[Activité liée ]],".",COUNTIF($A$19:$A20,A20)),""),"")</f>
        <v/>
      </c>
      <c r="C20" s="113"/>
      <c r="D20" s="114"/>
      <c r="E20" s="115"/>
      <c r="F20" s="126">
        <v>0</v>
      </c>
      <c r="G20" s="119"/>
      <c r="H20" s="114"/>
      <c r="I20" s="67">
        <f>BudgetTable[[#This Row],[Coût unitaire ($ E.U.) ]]*BudgetTable[[#This Row],[N° d''unités]]</f>
        <v>0</v>
      </c>
      <c r="J20" s="106">
        <v>0</v>
      </c>
      <c r="K20" s="68">
        <f>BudgetTable[[#This Row],[Coût total ($ E.U.)]]-BudgetTable[[#This Row],[Montant demandé ($ E.U.)]]</f>
        <v>0</v>
      </c>
      <c r="L20" s="107"/>
      <c r="M20" s="143"/>
      <c r="N20" s="107"/>
      <c r="O20" s="108"/>
    </row>
    <row r="21" spans="1:17" x14ac:dyDescent="0.25">
      <c r="A21" s="69"/>
      <c r="B21" s="66" t="str">
        <f>IFERROR(IF(BudgetTable[[#This Row],[Activité liée ]]&lt;&gt;"",CONCATENATE(BudgetTable[[#This Row],[Activité liée ]],".",COUNTIF($A$19:$A21,A21)),""),"")</f>
        <v/>
      </c>
      <c r="C21" s="113"/>
      <c r="D21" s="114"/>
      <c r="E21" s="115"/>
      <c r="F21" s="126">
        <v>0</v>
      </c>
      <c r="G21" s="119"/>
      <c r="H21" s="114"/>
      <c r="I21" s="67">
        <f>BudgetTable[[#This Row],[Coût unitaire ($ E.U.) ]]*BudgetTable[[#This Row],[N° d''unités]]</f>
        <v>0</v>
      </c>
      <c r="J21" s="106">
        <v>0</v>
      </c>
      <c r="K21" s="68">
        <f>BudgetTable[[#This Row],[Coût total ($ E.U.)]]-BudgetTable[[#This Row],[Montant demandé ($ E.U.)]]</f>
        <v>0</v>
      </c>
      <c r="L21" s="107"/>
      <c r="M21" s="143"/>
      <c r="N21" s="107"/>
      <c r="O21" s="108"/>
    </row>
    <row r="22" spans="1:17" x14ac:dyDescent="0.25">
      <c r="A22" s="69"/>
      <c r="B22" s="66" t="str">
        <f>IFERROR(IF(BudgetTable[[#This Row],[Activité liée ]]&lt;&gt;"",CONCATENATE(BudgetTable[[#This Row],[Activité liée ]],".",COUNTIF($A$19:$A22,A22)),""),"")</f>
        <v/>
      </c>
      <c r="C22" s="113"/>
      <c r="D22" s="114"/>
      <c r="E22" s="115"/>
      <c r="F22" s="126">
        <v>0</v>
      </c>
      <c r="G22" s="119"/>
      <c r="H22" s="114"/>
      <c r="I22" s="67">
        <f>BudgetTable[[#This Row],[Coût unitaire ($ E.U.) ]]*BudgetTable[[#This Row],[N° d''unités]]</f>
        <v>0</v>
      </c>
      <c r="J22" s="106">
        <v>0</v>
      </c>
      <c r="K22" s="68">
        <f>BudgetTable[[#This Row],[Coût total ($ E.U.)]]-BudgetTable[[#This Row],[Montant demandé ($ E.U.)]]</f>
        <v>0</v>
      </c>
      <c r="L22" s="107"/>
      <c r="M22" s="143"/>
      <c r="N22" s="107"/>
      <c r="O22" s="108"/>
    </row>
    <row r="23" spans="1:17" x14ac:dyDescent="0.25">
      <c r="A23" s="69"/>
      <c r="B23" s="66" t="str">
        <f>IFERROR(IF(BudgetTable[[#This Row],[Activité liée ]]&lt;&gt;"",CONCATENATE(BudgetTable[[#This Row],[Activité liée ]],".",COUNTIF($A$19:$A23,A23)),""),"")</f>
        <v/>
      </c>
      <c r="C23" s="113"/>
      <c r="D23" s="114"/>
      <c r="E23" s="115"/>
      <c r="F23" s="126">
        <v>0</v>
      </c>
      <c r="G23" s="119"/>
      <c r="H23" s="114"/>
      <c r="I23" s="67">
        <f>BudgetTable[[#This Row],[Coût unitaire ($ E.U.) ]]*BudgetTable[[#This Row],[N° d''unités]]</f>
        <v>0</v>
      </c>
      <c r="J23" s="106">
        <v>0</v>
      </c>
      <c r="K23" s="68">
        <f>BudgetTable[[#This Row],[Coût total ($ E.U.)]]-BudgetTable[[#This Row],[Montant demandé ($ E.U.)]]</f>
        <v>0</v>
      </c>
      <c r="L23" s="107"/>
      <c r="M23" s="143"/>
      <c r="N23" s="107"/>
      <c r="O23" s="108"/>
    </row>
    <row r="24" spans="1:17" x14ac:dyDescent="0.25">
      <c r="A24" s="69"/>
      <c r="B24" s="66" t="str">
        <f>IFERROR(IF(BudgetTable[[#This Row],[Activité liée ]]&lt;&gt;"",CONCATENATE(BudgetTable[[#This Row],[Activité liée ]],".",COUNTIF($A$19:$A24,A24)),""),"")</f>
        <v/>
      </c>
      <c r="C24" s="113"/>
      <c r="D24" s="114"/>
      <c r="E24" s="115"/>
      <c r="F24" s="126">
        <v>0</v>
      </c>
      <c r="G24" s="119"/>
      <c r="H24" s="114"/>
      <c r="I24" s="67">
        <f>BudgetTable[[#This Row],[Coût unitaire ($ E.U.) ]]*BudgetTable[[#This Row],[N° d''unités]]</f>
        <v>0</v>
      </c>
      <c r="J24" s="106">
        <v>0</v>
      </c>
      <c r="K24" s="68">
        <f>BudgetTable[[#This Row],[Coût total ($ E.U.)]]-BudgetTable[[#This Row],[Montant demandé ($ E.U.)]]</f>
        <v>0</v>
      </c>
      <c r="L24" s="107"/>
      <c r="M24" s="143"/>
      <c r="N24" s="107"/>
      <c r="O24" s="108"/>
    </row>
    <row r="25" spans="1:17" x14ac:dyDescent="0.25">
      <c r="A25" s="69"/>
      <c r="B25" s="66" t="str">
        <f>IFERROR(IF(BudgetTable[[#This Row],[Activité liée ]]&lt;&gt;"",CONCATENATE(BudgetTable[[#This Row],[Activité liée ]],".",COUNTIF($A$19:$A25,A25)),""),"")</f>
        <v/>
      </c>
      <c r="C25" s="113"/>
      <c r="D25" s="114"/>
      <c r="E25" s="115"/>
      <c r="F25" s="126">
        <v>0</v>
      </c>
      <c r="G25" s="119"/>
      <c r="H25" s="114"/>
      <c r="I25" s="67">
        <f>BudgetTable[[#This Row],[Coût unitaire ($ E.U.) ]]*BudgetTable[[#This Row],[N° d''unités]]</f>
        <v>0</v>
      </c>
      <c r="J25" s="106">
        <v>0</v>
      </c>
      <c r="K25" s="68">
        <f>BudgetTable[[#This Row],[Coût total ($ E.U.)]]-BudgetTable[[#This Row],[Montant demandé ($ E.U.)]]</f>
        <v>0</v>
      </c>
      <c r="L25" s="107"/>
      <c r="M25" s="143"/>
      <c r="N25" s="107"/>
      <c r="O25" s="108"/>
    </row>
    <row r="26" spans="1:17" x14ac:dyDescent="0.25">
      <c r="A26" s="69"/>
      <c r="B26" s="66" t="str">
        <f>IFERROR(IF(BudgetTable[[#This Row],[Activité liée ]]&lt;&gt;"",CONCATENATE(BudgetTable[[#This Row],[Activité liée ]],".",COUNTIF($A$19:$A26,A26)),""),"")</f>
        <v/>
      </c>
      <c r="C26" s="113"/>
      <c r="D26" s="114"/>
      <c r="E26" s="115"/>
      <c r="F26" s="126">
        <v>0</v>
      </c>
      <c r="G26" s="119"/>
      <c r="H26" s="114"/>
      <c r="I26" s="67">
        <f>BudgetTable[[#This Row],[Coût unitaire ($ E.U.) ]]*BudgetTable[[#This Row],[N° d''unités]]</f>
        <v>0</v>
      </c>
      <c r="J26" s="106">
        <v>0</v>
      </c>
      <c r="K26" s="68">
        <f>BudgetTable[[#This Row],[Coût total ($ E.U.)]]-BudgetTable[[#This Row],[Montant demandé ($ E.U.)]]</f>
        <v>0</v>
      </c>
      <c r="L26" s="107"/>
      <c r="M26" s="143"/>
      <c r="N26" s="107"/>
      <c r="O26" s="108"/>
    </row>
    <row r="27" spans="1:17" x14ac:dyDescent="0.25">
      <c r="A27" s="69"/>
      <c r="B27" s="66" t="str">
        <f>IFERROR(IF(BudgetTable[[#This Row],[Activité liée ]]&lt;&gt;"",CONCATENATE(BudgetTable[[#This Row],[Activité liée ]],".",COUNTIF($A$19:$A27,A27)),""),"")</f>
        <v/>
      </c>
      <c r="C27" s="113"/>
      <c r="D27" s="114"/>
      <c r="E27" s="115"/>
      <c r="F27" s="126">
        <v>0</v>
      </c>
      <c r="G27" s="119"/>
      <c r="H27" s="114"/>
      <c r="I27" s="67">
        <f>BudgetTable[[#This Row],[Coût unitaire ($ E.U.) ]]*BudgetTable[[#This Row],[N° d''unités]]</f>
        <v>0</v>
      </c>
      <c r="J27" s="106">
        <v>0</v>
      </c>
      <c r="K27" s="68">
        <f>BudgetTable[[#This Row],[Coût total ($ E.U.)]]-BudgetTable[[#This Row],[Montant demandé ($ E.U.)]]</f>
        <v>0</v>
      </c>
      <c r="L27" s="107"/>
      <c r="M27" s="143"/>
      <c r="N27" s="107"/>
      <c r="O27" s="108"/>
    </row>
    <row r="28" spans="1:17" x14ac:dyDescent="0.25">
      <c r="A28" s="69"/>
      <c r="B28" s="66" t="str">
        <f>IFERROR(IF(BudgetTable[[#This Row],[Activité liée ]]&lt;&gt;"",CONCATENATE(BudgetTable[[#This Row],[Activité liée ]],".",COUNTIF($A$19:$A28,A28)),""),"")</f>
        <v/>
      </c>
      <c r="C28" s="113"/>
      <c r="D28" s="114"/>
      <c r="E28" s="115"/>
      <c r="F28" s="126">
        <v>0</v>
      </c>
      <c r="G28" s="119"/>
      <c r="H28" s="114"/>
      <c r="I28" s="67">
        <f>BudgetTable[[#This Row],[Coût unitaire ($ E.U.) ]]*BudgetTable[[#This Row],[N° d''unités]]</f>
        <v>0</v>
      </c>
      <c r="J28" s="106">
        <v>0</v>
      </c>
      <c r="K28" s="68">
        <f>BudgetTable[[#This Row],[Coût total ($ E.U.)]]-BudgetTable[[#This Row],[Montant demandé ($ E.U.)]]</f>
        <v>0</v>
      </c>
      <c r="L28" s="107"/>
      <c r="M28" s="143"/>
      <c r="N28" s="107"/>
      <c r="O28" s="108"/>
    </row>
    <row r="29" spans="1:17" x14ac:dyDescent="0.25">
      <c r="A29" s="69"/>
      <c r="B29" s="66" t="str">
        <f>IFERROR(IF(BudgetTable[[#This Row],[Activité liée ]]&lt;&gt;"",CONCATENATE(BudgetTable[[#This Row],[Activité liée ]],".",COUNTIF($A$19:$A29,A29)),""),"")</f>
        <v/>
      </c>
      <c r="C29" s="113"/>
      <c r="D29" s="114"/>
      <c r="E29" s="115"/>
      <c r="F29" s="126">
        <v>0</v>
      </c>
      <c r="G29" s="119"/>
      <c r="H29" s="114"/>
      <c r="I29" s="67">
        <f>BudgetTable[[#This Row],[Coût unitaire ($ E.U.) ]]*BudgetTable[[#This Row],[N° d''unités]]</f>
        <v>0</v>
      </c>
      <c r="J29" s="106">
        <v>0</v>
      </c>
      <c r="K29" s="68">
        <f>BudgetTable[[#This Row],[Coût total ($ E.U.)]]-BudgetTable[[#This Row],[Montant demandé ($ E.U.)]]</f>
        <v>0</v>
      </c>
      <c r="L29" s="107"/>
      <c r="M29" s="143"/>
      <c r="N29" s="107"/>
      <c r="O29" s="108"/>
    </row>
    <row r="30" spans="1:17" x14ac:dyDescent="0.25">
      <c r="A30" s="69"/>
      <c r="B30" s="66" t="str">
        <f>IFERROR(IF(BudgetTable[[#This Row],[Activité liée ]]&lt;&gt;"",CONCATENATE(BudgetTable[[#This Row],[Activité liée ]],".",COUNTIF($A$19:$A30,A30)),""),"")</f>
        <v/>
      </c>
      <c r="C30" s="113"/>
      <c r="D30" s="114"/>
      <c r="E30" s="115"/>
      <c r="F30" s="126">
        <v>0</v>
      </c>
      <c r="G30" s="119"/>
      <c r="H30" s="114"/>
      <c r="I30" s="67">
        <f>BudgetTable[[#This Row],[Coût unitaire ($ E.U.) ]]*BudgetTable[[#This Row],[N° d''unités]]</f>
        <v>0</v>
      </c>
      <c r="J30" s="106">
        <v>0</v>
      </c>
      <c r="K30" s="68">
        <f>BudgetTable[[#This Row],[Coût total ($ E.U.)]]-BudgetTable[[#This Row],[Montant demandé ($ E.U.)]]</f>
        <v>0</v>
      </c>
      <c r="L30" s="107"/>
      <c r="M30" s="143"/>
      <c r="N30" s="107"/>
      <c r="O30" s="108"/>
    </row>
    <row r="31" spans="1:17" x14ac:dyDescent="0.25">
      <c r="A31" s="69"/>
      <c r="B31" s="66" t="str">
        <f>IFERROR(IF(BudgetTable[[#This Row],[Activité liée ]]&lt;&gt;"",CONCATENATE(BudgetTable[[#This Row],[Activité liée ]],".",COUNTIF($A$19:$A31,A31)),""),"")</f>
        <v/>
      </c>
      <c r="C31" s="113"/>
      <c r="D31" s="114"/>
      <c r="E31" s="115"/>
      <c r="F31" s="126">
        <v>0</v>
      </c>
      <c r="G31" s="119"/>
      <c r="H31" s="114"/>
      <c r="I31" s="67">
        <f>BudgetTable[[#This Row],[Coût unitaire ($ E.U.) ]]*BudgetTable[[#This Row],[N° d''unités]]</f>
        <v>0</v>
      </c>
      <c r="J31" s="106">
        <v>0</v>
      </c>
      <c r="K31" s="68">
        <f>BudgetTable[[#This Row],[Coût total ($ E.U.)]]-BudgetTable[[#This Row],[Montant demandé ($ E.U.)]]</f>
        <v>0</v>
      </c>
      <c r="L31" s="107"/>
      <c r="M31" s="143"/>
      <c r="N31" s="107"/>
      <c r="O31" s="108"/>
    </row>
    <row r="32" spans="1:17" x14ac:dyDescent="0.25">
      <c r="A32" s="69"/>
      <c r="B32" s="66" t="str">
        <f>IFERROR(IF(BudgetTable[[#This Row],[Activité liée ]]&lt;&gt;"",CONCATENATE(BudgetTable[[#This Row],[Activité liée ]],".",COUNTIF($A$19:$A32,A32)),""),"")</f>
        <v/>
      </c>
      <c r="C32" s="113"/>
      <c r="D32" s="114"/>
      <c r="E32" s="115"/>
      <c r="F32" s="126">
        <v>0</v>
      </c>
      <c r="G32" s="119"/>
      <c r="H32" s="114"/>
      <c r="I32" s="67">
        <f>BudgetTable[[#This Row],[Coût unitaire ($ E.U.) ]]*BudgetTable[[#This Row],[N° d''unités]]</f>
        <v>0</v>
      </c>
      <c r="J32" s="106">
        <v>0</v>
      </c>
      <c r="K32" s="68">
        <f>BudgetTable[[#This Row],[Coût total ($ E.U.)]]-BudgetTable[[#This Row],[Montant demandé ($ E.U.)]]</f>
        <v>0</v>
      </c>
      <c r="L32" s="107"/>
      <c r="M32" s="143"/>
      <c r="N32" s="107"/>
      <c r="O32" s="108"/>
    </row>
    <row r="33" spans="1:15" x14ac:dyDescent="0.25">
      <c r="A33" s="69"/>
      <c r="B33" s="66" t="str">
        <f>IFERROR(IF(BudgetTable[[#This Row],[Activité liée ]]&lt;&gt;"",CONCATENATE(BudgetTable[[#This Row],[Activité liée ]],".",COUNTIF($A$19:$A33,A33)),""),"")</f>
        <v/>
      </c>
      <c r="C33" s="113"/>
      <c r="D33" s="114"/>
      <c r="E33" s="115"/>
      <c r="F33" s="126">
        <v>0</v>
      </c>
      <c r="G33" s="119"/>
      <c r="H33" s="114"/>
      <c r="I33" s="67">
        <f>BudgetTable[[#This Row],[Coût unitaire ($ E.U.) ]]*BudgetTable[[#This Row],[N° d''unités]]</f>
        <v>0</v>
      </c>
      <c r="J33" s="106">
        <v>0</v>
      </c>
      <c r="K33" s="68">
        <f>BudgetTable[[#This Row],[Coût total ($ E.U.)]]-BudgetTable[[#This Row],[Montant demandé ($ E.U.)]]</f>
        <v>0</v>
      </c>
      <c r="L33" s="107"/>
      <c r="M33" s="143"/>
      <c r="N33" s="107"/>
      <c r="O33" s="108"/>
    </row>
    <row r="34" spans="1:15" x14ac:dyDescent="0.25">
      <c r="A34" s="69"/>
      <c r="B34" s="66" t="str">
        <f>IFERROR(IF(BudgetTable[[#This Row],[Activité liée ]]&lt;&gt;"",CONCATENATE(BudgetTable[[#This Row],[Activité liée ]],".",COUNTIF($A$19:$A34,A34)),""),"")</f>
        <v/>
      </c>
      <c r="C34" s="113"/>
      <c r="D34" s="114"/>
      <c r="E34" s="115"/>
      <c r="F34" s="126">
        <v>0</v>
      </c>
      <c r="G34" s="119"/>
      <c r="H34" s="114"/>
      <c r="I34" s="67">
        <f>BudgetTable[[#This Row],[Coût unitaire ($ E.U.) ]]*BudgetTable[[#This Row],[N° d''unités]]</f>
        <v>0</v>
      </c>
      <c r="J34" s="106">
        <v>0</v>
      </c>
      <c r="K34" s="68">
        <f>BudgetTable[[#This Row],[Coût total ($ E.U.)]]-BudgetTable[[#This Row],[Montant demandé ($ E.U.)]]</f>
        <v>0</v>
      </c>
      <c r="L34" s="107"/>
      <c r="M34" s="143"/>
      <c r="N34" s="107"/>
      <c r="O34" s="108"/>
    </row>
    <row r="35" spans="1:15" x14ac:dyDescent="0.25">
      <c r="A35" s="69"/>
      <c r="B35" s="66" t="str">
        <f>IFERROR(IF(BudgetTable[[#This Row],[Activité liée ]]&lt;&gt;"",CONCATENATE(BudgetTable[[#This Row],[Activité liée ]],".",COUNTIF($A$19:$A35,A35)),""),"")</f>
        <v/>
      </c>
      <c r="C35" s="113"/>
      <c r="D35" s="114"/>
      <c r="E35" s="115"/>
      <c r="F35" s="126">
        <v>0</v>
      </c>
      <c r="G35" s="119"/>
      <c r="H35" s="114"/>
      <c r="I35" s="67">
        <f>BudgetTable[[#This Row],[Coût unitaire ($ E.U.) ]]*BudgetTable[[#This Row],[N° d''unités]]</f>
        <v>0</v>
      </c>
      <c r="J35" s="106">
        <v>0</v>
      </c>
      <c r="K35" s="68">
        <f>BudgetTable[[#This Row],[Coût total ($ E.U.)]]-BudgetTable[[#This Row],[Montant demandé ($ E.U.)]]</f>
        <v>0</v>
      </c>
      <c r="L35" s="107"/>
      <c r="M35" s="143"/>
      <c r="N35" s="107"/>
      <c r="O35" s="108"/>
    </row>
    <row r="36" spans="1:15" x14ac:dyDescent="0.25">
      <c r="A36" s="69"/>
      <c r="B36" s="66" t="str">
        <f>IFERROR(IF(BudgetTable[[#This Row],[Activité liée ]]&lt;&gt;"",CONCATENATE(BudgetTable[[#This Row],[Activité liée ]],".",COUNTIF($A$19:$A36,A36)),""),"")</f>
        <v/>
      </c>
      <c r="C36" s="113"/>
      <c r="D36" s="114"/>
      <c r="E36" s="115"/>
      <c r="F36" s="126">
        <v>0</v>
      </c>
      <c r="G36" s="119"/>
      <c r="H36" s="114"/>
      <c r="I36" s="67">
        <f>BudgetTable[[#This Row],[Coût unitaire ($ E.U.) ]]*BudgetTable[[#This Row],[N° d''unités]]</f>
        <v>0</v>
      </c>
      <c r="J36" s="106">
        <v>0</v>
      </c>
      <c r="K36" s="68">
        <f>BudgetTable[[#This Row],[Coût total ($ E.U.)]]-BudgetTable[[#This Row],[Montant demandé ($ E.U.)]]</f>
        <v>0</v>
      </c>
      <c r="L36" s="107"/>
      <c r="M36" s="143"/>
      <c r="N36" s="107"/>
      <c r="O36" s="108"/>
    </row>
    <row r="37" spans="1:15" x14ac:dyDescent="0.25">
      <c r="A37" s="69"/>
      <c r="B37" s="66" t="str">
        <f>IFERROR(IF(BudgetTable[[#This Row],[Activité liée ]]&lt;&gt;"",CONCATENATE(BudgetTable[[#This Row],[Activité liée ]],".",COUNTIF($A$19:$A37,A37)),""),"")</f>
        <v/>
      </c>
      <c r="C37" s="113"/>
      <c r="D37" s="114"/>
      <c r="E37" s="115"/>
      <c r="F37" s="126">
        <v>0</v>
      </c>
      <c r="G37" s="119"/>
      <c r="H37" s="114"/>
      <c r="I37" s="67">
        <f>BudgetTable[[#This Row],[Coût unitaire ($ E.U.) ]]*BudgetTable[[#This Row],[N° d''unités]]</f>
        <v>0</v>
      </c>
      <c r="J37" s="106">
        <v>0</v>
      </c>
      <c r="K37" s="68">
        <f>BudgetTable[[#This Row],[Coût total ($ E.U.)]]-BudgetTable[[#This Row],[Montant demandé ($ E.U.)]]</f>
        <v>0</v>
      </c>
      <c r="L37" s="107"/>
      <c r="M37" s="143"/>
      <c r="N37" s="107"/>
      <c r="O37" s="108"/>
    </row>
    <row r="38" spans="1:15" x14ac:dyDescent="0.25">
      <c r="A38" s="69"/>
      <c r="B38" s="66" t="str">
        <f>IFERROR(IF(BudgetTable[[#This Row],[Activité liée ]]&lt;&gt;"",CONCATENATE(BudgetTable[[#This Row],[Activité liée ]],".",COUNTIF($A$19:$A38,A38)),""),"")</f>
        <v/>
      </c>
      <c r="C38" s="113"/>
      <c r="D38" s="114"/>
      <c r="E38" s="115"/>
      <c r="F38" s="126">
        <v>0</v>
      </c>
      <c r="G38" s="119"/>
      <c r="H38" s="114"/>
      <c r="I38" s="67">
        <f>BudgetTable[[#This Row],[Coût unitaire ($ E.U.) ]]*BudgetTable[[#This Row],[N° d''unités]]</f>
        <v>0</v>
      </c>
      <c r="J38" s="106">
        <v>0</v>
      </c>
      <c r="K38" s="68">
        <f>BudgetTable[[#This Row],[Coût total ($ E.U.)]]-BudgetTable[[#This Row],[Montant demandé ($ E.U.)]]</f>
        <v>0</v>
      </c>
      <c r="L38" s="107"/>
      <c r="M38" s="143"/>
      <c r="N38" s="107"/>
      <c r="O38" s="108"/>
    </row>
    <row r="39" spans="1:15" x14ac:dyDescent="0.25">
      <c r="A39" s="69"/>
      <c r="B39" s="66" t="str">
        <f>IFERROR(IF(BudgetTable[[#This Row],[Activité liée ]]&lt;&gt;"",CONCATENATE(BudgetTable[[#This Row],[Activité liée ]],".",COUNTIF($A$19:$A39,A39)),""),"")</f>
        <v/>
      </c>
      <c r="C39" s="113"/>
      <c r="D39" s="114"/>
      <c r="E39" s="115"/>
      <c r="F39" s="126">
        <v>0</v>
      </c>
      <c r="G39" s="119"/>
      <c r="H39" s="114"/>
      <c r="I39" s="67">
        <f>BudgetTable[[#This Row],[Coût unitaire ($ E.U.) ]]*BudgetTable[[#This Row],[N° d''unités]]</f>
        <v>0</v>
      </c>
      <c r="J39" s="106">
        <v>0</v>
      </c>
      <c r="K39" s="68">
        <f>BudgetTable[[#This Row],[Coût total ($ E.U.)]]-BudgetTable[[#This Row],[Montant demandé ($ E.U.)]]</f>
        <v>0</v>
      </c>
      <c r="L39" s="107"/>
      <c r="M39" s="143"/>
      <c r="N39" s="107"/>
      <c r="O39" s="108"/>
    </row>
    <row r="40" spans="1:15" x14ac:dyDescent="0.25">
      <c r="A40" s="69"/>
      <c r="B40" s="66" t="str">
        <f>IFERROR(IF(BudgetTable[[#This Row],[Activité liée ]]&lt;&gt;"",CONCATENATE(BudgetTable[[#This Row],[Activité liée ]],".",COUNTIF($A$19:$A40,A40)),""),"")</f>
        <v/>
      </c>
      <c r="C40" s="113"/>
      <c r="D40" s="114"/>
      <c r="E40" s="115"/>
      <c r="F40" s="126">
        <v>0</v>
      </c>
      <c r="G40" s="119"/>
      <c r="H40" s="114"/>
      <c r="I40" s="67">
        <f>BudgetTable[[#This Row],[Coût unitaire ($ E.U.) ]]*BudgetTable[[#This Row],[N° d''unités]]</f>
        <v>0</v>
      </c>
      <c r="J40" s="106">
        <v>0</v>
      </c>
      <c r="K40" s="68">
        <f>BudgetTable[[#This Row],[Coût total ($ E.U.)]]-BudgetTable[[#This Row],[Montant demandé ($ E.U.)]]</f>
        <v>0</v>
      </c>
      <c r="L40" s="107"/>
      <c r="M40" s="143"/>
      <c r="N40" s="107"/>
      <c r="O40" s="108"/>
    </row>
    <row r="41" spans="1:15" x14ac:dyDescent="0.25">
      <c r="A41" s="69"/>
      <c r="B41" s="66" t="str">
        <f>IFERROR(IF(BudgetTable[[#This Row],[Activité liée ]]&lt;&gt;"",CONCATENATE(BudgetTable[[#This Row],[Activité liée ]],".",COUNTIF($A$19:$A41,A41)),""),"")</f>
        <v/>
      </c>
      <c r="C41" s="113"/>
      <c r="D41" s="114"/>
      <c r="E41" s="115"/>
      <c r="F41" s="126">
        <v>0</v>
      </c>
      <c r="G41" s="119"/>
      <c r="H41" s="114"/>
      <c r="I41" s="67">
        <f>BudgetTable[[#This Row],[Coût unitaire ($ E.U.) ]]*BudgetTable[[#This Row],[N° d''unités]]</f>
        <v>0</v>
      </c>
      <c r="J41" s="106">
        <v>0</v>
      </c>
      <c r="K41" s="68">
        <f>BudgetTable[[#This Row],[Coût total ($ E.U.)]]-BudgetTable[[#This Row],[Montant demandé ($ E.U.)]]</f>
        <v>0</v>
      </c>
      <c r="L41" s="107"/>
      <c r="M41" s="143"/>
      <c r="N41" s="107"/>
      <c r="O41" s="108"/>
    </row>
    <row r="42" spans="1:15" x14ac:dyDescent="0.25">
      <c r="A42" s="69"/>
      <c r="B42" s="66" t="str">
        <f>IFERROR(IF(BudgetTable[[#This Row],[Activité liée ]]&lt;&gt;"",CONCATENATE(BudgetTable[[#This Row],[Activité liée ]],".",COUNTIF($A$19:$A42,A42)),""),"")</f>
        <v/>
      </c>
      <c r="C42" s="113"/>
      <c r="D42" s="114"/>
      <c r="E42" s="115"/>
      <c r="F42" s="126">
        <v>0</v>
      </c>
      <c r="G42" s="119"/>
      <c r="H42" s="114"/>
      <c r="I42" s="67">
        <f>BudgetTable[[#This Row],[Coût unitaire ($ E.U.) ]]*BudgetTable[[#This Row],[N° d''unités]]</f>
        <v>0</v>
      </c>
      <c r="J42" s="106">
        <v>0</v>
      </c>
      <c r="K42" s="68">
        <f>BudgetTable[[#This Row],[Coût total ($ E.U.)]]-BudgetTable[[#This Row],[Montant demandé ($ E.U.)]]</f>
        <v>0</v>
      </c>
      <c r="L42" s="107"/>
      <c r="M42" s="143"/>
      <c r="N42" s="107"/>
      <c r="O42" s="108"/>
    </row>
    <row r="43" spans="1:15" x14ac:dyDescent="0.25">
      <c r="A43" s="69"/>
      <c r="B43" s="66" t="str">
        <f>IFERROR(IF(BudgetTable[[#This Row],[Activité liée ]]&lt;&gt;"",CONCATENATE(BudgetTable[[#This Row],[Activité liée ]],".",COUNTIF($A$19:$A43,A43)),""),"")</f>
        <v/>
      </c>
      <c r="C43" s="113"/>
      <c r="D43" s="114"/>
      <c r="E43" s="115"/>
      <c r="F43" s="126">
        <v>0</v>
      </c>
      <c r="G43" s="119"/>
      <c r="H43" s="114"/>
      <c r="I43" s="67">
        <f>BudgetTable[[#This Row],[Coût unitaire ($ E.U.) ]]*BudgetTable[[#This Row],[N° d''unités]]</f>
        <v>0</v>
      </c>
      <c r="J43" s="106">
        <v>0</v>
      </c>
      <c r="K43" s="68">
        <f>BudgetTable[[#This Row],[Coût total ($ E.U.)]]-BudgetTable[[#This Row],[Montant demandé ($ E.U.)]]</f>
        <v>0</v>
      </c>
      <c r="L43" s="107"/>
      <c r="M43" s="143"/>
      <c r="N43" s="107"/>
      <c r="O43" s="108"/>
    </row>
    <row r="44" spans="1:15" x14ac:dyDescent="0.25">
      <c r="A44" s="69"/>
      <c r="B44" s="66" t="str">
        <f>IFERROR(IF(BudgetTable[[#This Row],[Activité liée ]]&lt;&gt;"",CONCATENATE(BudgetTable[[#This Row],[Activité liée ]],".",COUNTIF($A$19:$A44,A44)),""),"")</f>
        <v/>
      </c>
      <c r="C44" s="113"/>
      <c r="D44" s="114"/>
      <c r="E44" s="115"/>
      <c r="F44" s="126">
        <v>0</v>
      </c>
      <c r="G44" s="119"/>
      <c r="H44" s="114"/>
      <c r="I44" s="67">
        <f>BudgetTable[[#This Row],[Coût unitaire ($ E.U.) ]]*BudgetTable[[#This Row],[N° d''unités]]</f>
        <v>0</v>
      </c>
      <c r="J44" s="106">
        <v>0</v>
      </c>
      <c r="K44" s="68">
        <f>BudgetTable[[#This Row],[Coût total ($ E.U.)]]-BudgetTable[[#This Row],[Montant demandé ($ E.U.)]]</f>
        <v>0</v>
      </c>
      <c r="L44" s="107"/>
      <c r="M44" s="143"/>
      <c r="N44" s="107"/>
      <c r="O44" s="108"/>
    </row>
    <row r="45" spans="1:15" x14ac:dyDescent="0.25">
      <c r="A45" s="69"/>
      <c r="B45" s="66" t="str">
        <f>IFERROR(IF(BudgetTable[[#This Row],[Activité liée ]]&lt;&gt;"",CONCATENATE(BudgetTable[[#This Row],[Activité liée ]],".",COUNTIF($A$19:$A45,A45)),""),"")</f>
        <v/>
      </c>
      <c r="C45" s="113"/>
      <c r="D45" s="114"/>
      <c r="E45" s="115"/>
      <c r="F45" s="126">
        <v>0</v>
      </c>
      <c r="G45" s="119"/>
      <c r="H45" s="114"/>
      <c r="I45" s="67">
        <f>BudgetTable[[#This Row],[Coût unitaire ($ E.U.) ]]*BudgetTable[[#This Row],[N° d''unités]]</f>
        <v>0</v>
      </c>
      <c r="J45" s="106">
        <v>0</v>
      </c>
      <c r="K45" s="68">
        <f>BudgetTable[[#This Row],[Coût total ($ E.U.)]]-BudgetTable[[#This Row],[Montant demandé ($ E.U.)]]</f>
        <v>0</v>
      </c>
      <c r="L45" s="107"/>
      <c r="M45" s="143"/>
      <c r="N45" s="107"/>
      <c r="O45" s="108"/>
    </row>
    <row r="46" spans="1:15" x14ac:dyDescent="0.25">
      <c r="A46" s="69"/>
      <c r="B46" s="66" t="str">
        <f>IFERROR(IF(BudgetTable[[#This Row],[Activité liée ]]&lt;&gt;"",CONCATENATE(BudgetTable[[#This Row],[Activité liée ]],".",COUNTIF($A$19:$A46,A46)),""),"")</f>
        <v/>
      </c>
      <c r="C46" s="113"/>
      <c r="D46" s="114"/>
      <c r="E46" s="115"/>
      <c r="F46" s="126">
        <v>0</v>
      </c>
      <c r="G46" s="119"/>
      <c r="H46" s="114"/>
      <c r="I46" s="67">
        <f>BudgetTable[[#This Row],[Coût unitaire ($ E.U.) ]]*BudgetTable[[#This Row],[N° d''unités]]</f>
        <v>0</v>
      </c>
      <c r="J46" s="106">
        <v>0</v>
      </c>
      <c r="K46" s="68">
        <f>BudgetTable[[#This Row],[Coût total ($ E.U.)]]-BudgetTable[[#This Row],[Montant demandé ($ E.U.)]]</f>
        <v>0</v>
      </c>
      <c r="L46" s="107"/>
      <c r="M46" s="143"/>
      <c r="N46" s="107"/>
      <c r="O46" s="108"/>
    </row>
    <row r="47" spans="1:15" x14ac:dyDescent="0.25">
      <c r="A47" s="69"/>
      <c r="B47" s="66" t="str">
        <f>IFERROR(IF(BudgetTable[[#This Row],[Activité liée ]]&lt;&gt;"",CONCATENATE(BudgetTable[[#This Row],[Activité liée ]],".",COUNTIF($A$19:$A47,A47)),""),"")</f>
        <v/>
      </c>
      <c r="C47" s="113"/>
      <c r="D47" s="114"/>
      <c r="E47" s="115"/>
      <c r="F47" s="126">
        <v>0</v>
      </c>
      <c r="G47" s="119"/>
      <c r="H47" s="114"/>
      <c r="I47" s="67">
        <f>BudgetTable[[#This Row],[Coût unitaire ($ E.U.) ]]*BudgetTable[[#This Row],[N° d''unités]]</f>
        <v>0</v>
      </c>
      <c r="J47" s="106">
        <v>0</v>
      </c>
      <c r="K47" s="68">
        <f>BudgetTable[[#This Row],[Coût total ($ E.U.)]]-BudgetTable[[#This Row],[Montant demandé ($ E.U.)]]</f>
        <v>0</v>
      </c>
      <c r="L47" s="107"/>
      <c r="M47" s="143"/>
      <c r="N47" s="107"/>
      <c r="O47" s="108"/>
    </row>
    <row r="48" spans="1:15" x14ac:dyDescent="0.25">
      <c r="A48" s="69"/>
      <c r="B48" s="66" t="str">
        <f>IFERROR(IF(BudgetTable[[#This Row],[Activité liée ]]&lt;&gt;"",CONCATENATE(BudgetTable[[#This Row],[Activité liée ]],".",COUNTIF($A$19:$A48,A48)),""),"")</f>
        <v/>
      </c>
      <c r="C48" s="113"/>
      <c r="D48" s="114"/>
      <c r="E48" s="115"/>
      <c r="F48" s="126">
        <v>0</v>
      </c>
      <c r="G48" s="119"/>
      <c r="H48" s="114"/>
      <c r="I48" s="67">
        <f>BudgetTable[[#This Row],[Coût unitaire ($ E.U.) ]]*BudgetTable[[#This Row],[N° d''unités]]</f>
        <v>0</v>
      </c>
      <c r="J48" s="106">
        <v>0</v>
      </c>
      <c r="K48" s="68">
        <f>BudgetTable[[#This Row],[Coût total ($ E.U.)]]-BudgetTable[[#This Row],[Montant demandé ($ E.U.)]]</f>
        <v>0</v>
      </c>
      <c r="L48" s="107"/>
      <c r="M48" s="143"/>
      <c r="N48" s="107"/>
      <c r="O48" s="108"/>
    </row>
    <row r="49" spans="1:15" x14ac:dyDescent="0.25">
      <c r="A49" s="69"/>
      <c r="B49" s="66" t="str">
        <f>IFERROR(IF(BudgetTable[[#This Row],[Activité liée ]]&lt;&gt;"",CONCATENATE(BudgetTable[[#This Row],[Activité liée ]],".",COUNTIF($A$19:$A49,A49)),""),"")</f>
        <v/>
      </c>
      <c r="C49" s="113"/>
      <c r="D49" s="114"/>
      <c r="E49" s="115"/>
      <c r="F49" s="126">
        <v>0</v>
      </c>
      <c r="G49" s="119"/>
      <c r="H49" s="114"/>
      <c r="I49" s="67">
        <f>BudgetTable[[#This Row],[Coût unitaire ($ E.U.) ]]*BudgetTable[[#This Row],[N° d''unités]]</f>
        <v>0</v>
      </c>
      <c r="J49" s="106">
        <v>0</v>
      </c>
      <c r="K49" s="68">
        <f>BudgetTable[[#This Row],[Coût total ($ E.U.)]]-BudgetTable[[#This Row],[Montant demandé ($ E.U.)]]</f>
        <v>0</v>
      </c>
      <c r="L49" s="107"/>
      <c r="M49" s="143"/>
      <c r="N49" s="107"/>
      <c r="O49" s="108"/>
    </row>
    <row r="50" spans="1:15" x14ac:dyDescent="0.25">
      <c r="A50" s="69"/>
      <c r="B50" s="66" t="str">
        <f>IFERROR(IF(BudgetTable[[#This Row],[Activité liée ]]&lt;&gt;"",CONCATENATE(BudgetTable[[#This Row],[Activité liée ]],".",COUNTIF($A$19:$A50,A50)),""),"")</f>
        <v/>
      </c>
      <c r="C50" s="113"/>
      <c r="D50" s="114"/>
      <c r="E50" s="115"/>
      <c r="F50" s="126">
        <v>0</v>
      </c>
      <c r="G50" s="119"/>
      <c r="H50" s="114"/>
      <c r="I50" s="67">
        <f>BudgetTable[[#This Row],[Coût unitaire ($ E.U.) ]]*BudgetTable[[#This Row],[N° d''unités]]</f>
        <v>0</v>
      </c>
      <c r="J50" s="106">
        <v>0</v>
      </c>
      <c r="K50" s="68">
        <f>BudgetTable[[#This Row],[Coût total ($ E.U.)]]-BudgetTable[[#This Row],[Montant demandé ($ E.U.)]]</f>
        <v>0</v>
      </c>
      <c r="L50" s="107"/>
      <c r="M50" s="143"/>
      <c r="N50" s="107"/>
      <c r="O50" s="108"/>
    </row>
    <row r="51" spans="1:15" x14ac:dyDescent="0.25">
      <c r="A51" s="69"/>
      <c r="B51" s="66" t="str">
        <f>IFERROR(IF(BudgetTable[[#This Row],[Activité liée ]]&lt;&gt;"",CONCATENATE(BudgetTable[[#This Row],[Activité liée ]],".",COUNTIF($A$19:$A51,A51)),""),"")</f>
        <v/>
      </c>
      <c r="C51" s="113"/>
      <c r="D51" s="114"/>
      <c r="E51" s="115"/>
      <c r="F51" s="126">
        <v>0</v>
      </c>
      <c r="G51" s="119"/>
      <c r="H51" s="114"/>
      <c r="I51" s="67">
        <f>BudgetTable[[#This Row],[Coût unitaire ($ E.U.) ]]*BudgetTable[[#This Row],[N° d''unités]]</f>
        <v>0</v>
      </c>
      <c r="J51" s="106">
        <v>0</v>
      </c>
      <c r="K51" s="68">
        <f>BudgetTable[[#This Row],[Coût total ($ E.U.)]]-BudgetTable[[#This Row],[Montant demandé ($ E.U.)]]</f>
        <v>0</v>
      </c>
      <c r="L51" s="107"/>
      <c r="M51" s="143"/>
      <c r="N51" s="107"/>
      <c r="O51" s="108"/>
    </row>
    <row r="52" spans="1:15" x14ac:dyDescent="0.25">
      <c r="A52" s="69"/>
      <c r="B52" s="66" t="str">
        <f>IFERROR(IF(BudgetTable[[#This Row],[Activité liée ]]&lt;&gt;"",CONCATENATE(BudgetTable[[#This Row],[Activité liée ]],".",COUNTIF($A$19:$A52,A52)),""),"")</f>
        <v/>
      </c>
      <c r="C52" s="113"/>
      <c r="D52" s="114"/>
      <c r="E52" s="115"/>
      <c r="F52" s="126">
        <v>0</v>
      </c>
      <c r="G52" s="119"/>
      <c r="H52" s="114"/>
      <c r="I52" s="67">
        <f>BudgetTable[[#This Row],[Coût unitaire ($ E.U.) ]]*BudgetTable[[#This Row],[N° d''unités]]</f>
        <v>0</v>
      </c>
      <c r="J52" s="106">
        <v>0</v>
      </c>
      <c r="K52" s="68">
        <f>BudgetTable[[#This Row],[Coût total ($ E.U.)]]-BudgetTable[[#This Row],[Montant demandé ($ E.U.)]]</f>
        <v>0</v>
      </c>
      <c r="L52" s="107"/>
      <c r="M52" s="143"/>
      <c r="N52" s="107"/>
      <c r="O52" s="108"/>
    </row>
    <row r="53" spans="1:15" x14ac:dyDescent="0.25">
      <c r="A53" s="69"/>
      <c r="B53" s="66" t="str">
        <f>IFERROR(IF(BudgetTable[[#This Row],[Activité liée ]]&lt;&gt;"",CONCATENATE(BudgetTable[[#This Row],[Activité liée ]],".",COUNTIF($A$19:$A53,A53)),""),"")</f>
        <v/>
      </c>
      <c r="C53" s="113"/>
      <c r="D53" s="114"/>
      <c r="E53" s="115"/>
      <c r="F53" s="126">
        <v>0</v>
      </c>
      <c r="G53" s="119"/>
      <c r="H53" s="114"/>
      <c r="I53" s="67">
        <f>BudgetTable[[#This Row],[Coût unitaire ($ E.U.) ]]*BudgetTable[[#This Row],[N° d''unités]]</f>
        <v>0</v>
      </c>
      <c r="J53" s="106">
        <v>0</v>
      </c>
      <c r="K53" s="68">
        <f>BudgetTable[[#This Row],[Coût total ($ E.U.)]]-BudgetTable[[#This Row],[Montant demandé ($ E.U.)]]</f>
        <v>0</v>
      </c>
      <c r="L53" s="107"/>
      <c r="M53" s="143"/>
      <c r="N53" s="107"/>
      <c r="O53" s="108"/>
    </row>
    <row r="54" spans="1:15" x14ac:dyDescent="0.25">
      <c r="A54" s="69"/>
      <c r="B54" s="66" t="str">
        <f>IFERROR(IF(BudgetTable[[#This Row],[Activité liée ]]&lt;&gt;"",CONCATENATE(BudgetTable[[#This Row],[Activité liée ]],".",COUNTIF($A$19:$A54,A54)),""),"")</f>
        <v/>
      </c>
      <c r="C54" s="113"/>
      <c r="D54" s="114"/>
      <c r="E54" s="115"/>
      <c r="F54" s="126">
        <v>0</v>
      </c>
      <c r="G54" s="119"/>
      <c r="H54" s="114"/>
      <c r="I54" s="67">
        <f>BudgetTable[[#This Row],[Coût unitaire ($ E.U.) ]]*BudgetTable[[#This Row],[N° d''unités]]</f>
        <v>0</v>
      </c>
      <c r="J54" s="106">
        <v>0</v>
      </c>
      <c r="K54" s="68">
        <f>BudgetTable[[#This Row],[Coût total ($ E.U.)]]-BudgetTable[[#This Row],[Montant demandé ($ E.U.)]]</f>
        <v>0</v>
      </c>
      <c r="L54" s="107"/>
      <c r="M54" s="143"/>
      <c r="N54" s="107"/>
      <c r="O54" s="108"/>
    </row>
    <row r="55" spans="1:15" x14ac:dyDescent="0.25">
      <c r="A55" s="69"/>
      <c r="B55" s="66" t="str">
        <f>IFERROR(IF(BudgetTable[[#This Row],[Activité liée ]]&lt;&gt;"",CONCATENATE(BudgetTable[[#This Row],[Activité liée ]],".",COUNTIF($A$19:$A55,A55)),""),"")</f>
        <v/>
      </c>
      <c r="C55" s="113"/>
      <c r="D55" s="114"/>
      <c r="E55" s="115"/>
      <c r="F55" s="126">
        <v>0</v>
      </c>
      <c r="G55" s="119"/>
      <c r="H55" s="114"/>
      <c r="I55" s="67">
        <f>BudgetTable[[#This Row],[Coût unitaire ($ E.U.) ]]*BudgetTable[[#This Row],[N° d''unités]]</f>
        <v>0</v>
      </c>
      <c r="J55" s="106">
        <v>0</v>
      </c>
      <c r="K55" s="68">
        <f>BudgetTable[[#This Row],[Coût total ($ E.U.)]]-BudgetTable[[#This Row],[Montant demandé ($ E.U.)]]</f>
        <v>0</v>
      </c>
      <c r="L55" s="107"/>
      <c r="M55" s="143"/>
      <c r="N55" s="107"/>
      <c r="O55" s="108"/>
    </row>
    <row r="56" spans="1:15" x14ac:dyDescent="0.25">
      <c r="A56" s="69"/>
      <c r="B56" s="66" t="str">
        <f>IFERROR(IF(BudgetTable[[#This Row],[Activité liée ]]&lt;&gt;"",CONCATENATE(BudgetTable[[#This Row],[Activité liée ]],".",COUNTIF($A$19:$A56,A56)),""),"")</f>
        <v/>
      </c>
      <c r="C56" s="113"/>
      <c r="D56" s="114"/>
      <c r="E56" s="115"/>
      <c r="F56" s="126">
        <v>0</v>
      </c>
      <c r="G56" s="119"/>
      <c r="H56" s="114"/>
      <c r="I56" s="67">
        <f>BudgetTable[[#This Row],[Coût unitaire ($ E.U.) ]]*BudgetTable[[#This Row],[N° d''unités]]</f>
        <v>0</v>
      </c>
      <c r="J56" s="106">
        <v>0</v>
      </c>
      <c r="K56" s="68">
        <f>BudgetTable[[#This Row],[Coût total ($ E.U.)]]-BudgetTable[[#This Row],[Montant demandé ($ E.U.)]]</f>
        <v>0</v>
      </c>
      <c r="L56" s="107"/>
      <c r="M56" s="143"/>
      <c r="N56" s="107"/>
      <c r="O56" s="108"/>
    </row>
    <row r="57" spans="1:15" x14ac:dyDescent="0.25">
      <c r="A57" s="69"/>
      <c r="B57" s="66" t="str">
        <f>IFERROR(IF(BudgetTable[[#This Row],[Activité liée ]]&lt;&gt;"",CONCATENATE(BudgetTable[[#This Row],[Activité liée ]],".",COUNTIF($A$19:$A57,A57)),""),"")</f>
        <v/>
      </c>
      <c r="C57" s="113"/>
      <c r="D57" s="114"/>
      <c r="E57" s="115"/>
      <c r="F57" s="126">
        <v>0</v>
      </c>
      <c r="G57" s="119"/>
      <c r="H57" s="114"/>
      <c r="I57" s="67">
        <f>BudgetTable[[#This Row],[Coût unitaire ($ E.U.) ]]*BudgetTable[[#This Row],[N° d''unités]]</f>
        <v>0</v>
      </c>
      <c r="J57" s="106">
        <v>0</v>
      </c>
      <c r="K57" s="68">
        <f>BudgetTable[[#This Row],[Coût total ($ E.U.)]]-BudgetTable[[#This Row],[Montant demandé ($ E.U.)]]</f>
        <v>0</v>
      </c>
      <c r="L57" s="107"/>
      <c r="M57" s="143"/>
      <c r="N57" s="107"/>
      <c r="O57" s="108"/>
    </row>
    <row r="58" spans="1:15" x14ac:dyDescent="0.25">
      <c r="A58" s="69"/>
      <c r="B58" s="66" t="str">
        <f>IFERROR(IF(BudgetTable[[#This Row],[Activité liée ]]&lt;&gt;"",CONCATENATE(BudgetTable[[#This Row],[Activité liée ]],".",COUNTIF($A$19:$A58,A58)),""),"")</f>
        <v/>
      </c>
      <c r="C58" s="113"/>
      <c r="D58" s="114"/>
      <c r="E58" s="115"/>
      <c r="F58" s="126">
        <v>0</v>
      </c>
      <c r="G58" s="119"/>
      <c r="H58" s="114"/>
      <c r="I58" s="67">
        <f>BudgetTable[[#This Row],[Coût unitaire ($ E.U.) ]]*BudgetTable[[#This Row],[N° d''unités]]</f>
        <v>0</v>
      </c>
      <c r="J58" s="106">
        <v>0</v>
      </c>
      <c r="K58" s="68">
        <f>BudgetTable[[#This Row],[Coût total ($ E.U.)]]-BudgetTable[[#This Row],[Montant demandé ($ E.U.)]]</f>
        <v>0</v>
      </c>
      <c r="L58" s="107"/>
      <c r="M58" s="143"/>
      <c r="N58" s="107"/>
      <c r="O58" s="108"/>
    </row>
    <row r="59" spans="1:15" x14ac:dyDescent="0.25">
      <c r="A59" s="69"/>
      <c r="B59" s="66" t="str">
        <f>IFERROR(IF(BudgetTable[[#This Row],[Activité liée ]]&lt;&gt;"",CONCATENATE(BudgetTable[[#This Row],[Activité liée ]],".",COUNTIF($A$19:$A59,A59)),""),"")</f>
        <v/>
      </c>
      <c r="C59" s="113"/>
      <c r="D59" s="114"/>
      <c r="E59" s="115"/>
      <c r="F59" s="126">
        <v>0</v>
      </c>
      <c r="G59" s="119"/>
      <c r="H59" s="114"/>
      <c r="I59" s="67">
        <f>BudgetTable[[#This Row],[Coût unitaire ($ E.U.) ]]*BudgetTable[[#This Row],[N° d''unités]]</f>
        <v>0</v>
      </c>
      <c r="J59" s="106">
        <v>0</v>
      </c>
      <c r="K59" s="68">
        <f>BudgetTable[[#This Row],[Coût total ($ E.U.)]]-BudgetTable[[#This Row],[Montant demandé ($ E.U.)]]</f>
        <v>0</v>
      </c>
      <c r="L59" s="107"/>
      <c r="M59" s="143"/>
      <c r="N59" s="107"/>
      <c r="O59" s="108"/>
    </row>
    <row r="60" spans="1:15" x14ac:dyDescent="0.25">
      <c r="A60" s="69"/>
      <c r="B60" s="66" t="str">
        <f>IFERROR(IF(BudgetTable[[#This Row],[Activité liée ]]&lt;&gt;"",CONCATENATE(BudgetTable[[#This Row],[Activité liée ]],".",COUNTIF($A$19:$A60,A60)),""),"")</f>
        <v/>
      </c>
      <c r="C60" s="113"/>
      <c r="D60" s="114"/>
      <c r="E60" s="115"/>
      <c r="F60" s="126">
        <v>0</v>
      </c>
      <c r="G60" s="119"/>
      <c r="H60" s="114"/>
      <c r="I60" s="67">
        <f>BudgetTable[[#This Row],[Coût unitaire ($ E.U.) ]]*BudgetTable[[#This Row],[N° d''unités]]</f>
        <v>0</v>
      </c>
      <c r="J60" s="106">
        <v>0</v>
      </c>
      <c r="K60" s="68">
        <f>BudgetTable[[#This Row],[Coût total ($ E.U.)]]-BudgetTable[[#This Row],[Montant demandé ($ E.U.)]]</f>
        <v>0</v>
      </c>
      <c r="L60" s="107"/>
      <c r="M60" s="143"/>
      <c r="N60" s="107"/>
      <c r="O60" s="108"/>
    </row>
    <row r="61" spans="1:15" x14ac:dyDescent="0.25">
      <c r="A61" s="69"/>
      <c r="B61" s="66" t="str">
        <f>IFERROR(IF(BudgetTable[[#This Row],[Activité liée ]]&lt;&gt;"",CONCATENATE(BudgetTable[[#This Row],[Activité liée ]],".",COUNTIF($A$19:$A61,A61)),""),"")</f>
        <v/>
      </c>
      <c r="C61" s="113"/>
      <c r="D61" s="114"/>
      <c r="E61" s="115"/>
      <c r="F61" s="126">
        <v>0</v>
      </c>
      <c r="G61" s="119"/>
      <c r="H61" s="114"/>
      <c r="I61" s="67">
        <f>BudgetTable[[#This Row],[Coût unitaire ($ E.U.) ]]*BudgetTable[[#This Row],[N° d''unités]]</f>
        <v>0</v>
      </c>
      <c r="J61" s="106">
        <v>0</v>
      </c>
      <c r="K61" s="68">
        <f>BudgetTable[[#This Row],[Coût total ($ E.U.)]]-BudgetTable[[#This Row],[Montant demandé ($ E.U.)]]</f>
        <v>0</v>
      </c>
      <c r="L61" s="107"/>
      <c r="M61" s="143"/>
      <c r="N61" s="107"/>
      <c r="O61" s="108"/>
    </row>
    <row r="62" spans="1:15" x14ac:dyDescent="0.25">
      <c r="A62" s="69"/>
      <c r="B62" s="66" t="str">
        <f>IFERROR(IF(BudgetTable[[#This Row],[Activité liée ]]&lt;&gt;"",CONCATENATE(BudgetTable[[#This Row],[Activité liée ]],".",COUNTIF($A$19:$A62,A62)),""),"")</f>
        <v/>
      </c>
      <c r="C62" s="113"/>
      <c r="D62" s="114"/>
      <c r="E62" s="115"/>
      <c r="F62" s="126">
        <v>0</v>
      </c>
      <c r="G62" s="119"/>
      <c r="H62" s="114"/>
      <c r="I62" s="67">
        <f>BudgetTable[[#This Row],[Coût unitaire ($ E.U.) ]]*BudgetTable[[#This Row],[N° d''unités]]</f>
        <v>0</v>
      </c>
      <c r="J62" s="106">
        <v>0</v>
      </c>
      <c r="K62" s="68">
        <f>BudgetTable[[#This Row],[Coût total ($ E.U.)]]-BudgetTable[[#This Row],[Montant demandé ($ E.U.)]]</f>
        <v>0</v>
      </c>
      <c r="L62" s="107"/>
      <c r="M62" s="143"/>
      <c r="N62" s="107"/>
      <c r="O62" s="108"/>
    </row>
    <row r="63" spans="1:15" x14ac:dyDescent="0.25">
      <c r="A63" s="69"/>
      <c r="B63" s="66" t="str">
        <f>IFERROR(IF(BudgetTable[[#This Row],[Activité liée ]]&lt;&gt;"",CONCATENATE(BudgetTable[[#This Row],[Activité liée ]],".",COUNTIF($A$19:$A63,A63)),""),"")</f>
        <v/>
      </c>
      <c r="C63" s="113"/>
      <c r="D63" s="114"/>
      <c r="E63" s="115"/>
      <c r="F63" s="126">
        <v>0</v>
      </c>
      <c r="G63" s="119"/>
      <c r="H63" s="114"/>
      <c r="I63" s="67">
        <f>BudgetTable[[#This Row],[Coût unitaire ($ E.U.) ]]*BudgetTable[[#This Row],[N° d''unités]]</f>
        <v>0</v>
      </c>
      <c r="J63" s="106">
        <v>0</v>
      </c>
      <c r="K63" s="68">
        <f>BudgetTable[[#This Row],[Coût total ($ E.U.)]]-BudgetTable[[#This Row],[Montant demandé ($ E.U.)]]</f>
        <v>0</v>
      </c>
      <c r="L63" s="107"/>
      <c r="M63" s="143"/>
      <c r="N63" s="107"/>
      <c r="O63" s="108"/>
    </row>
    <row r="64" spans="1:15" x14ac:dyDescent="0.25">
      <c r="A64" s="69"/>
      <c r="B64" s="66" t="str">
        <f>IFERROR(IF(BudgetTable[[#This Row],[Activité liée ]]&lt;&gt;"",CONCATENATE(BudgetTable[[#This Row],[Activité liée ]],".",COUNTIF($A$19:$A64,A64)),""),"")</f>
        <v/>
      </c>
      <c r="C64" s="113"/>
      <c r="D64" s="114"/>
      <c r="E64" s="115"/>
      <c r="F64" s="126">
        <v>0</v>
      </c>
      <c r="G64" s="119"/>
      <c r="H64" s="114"/>
      <c r="I64" s="67">
        <f>BudgetTable[[#This Row],[Coût unitaire ($ E.U.) ]]*BudgetTable[[#This Row],[N° d''unités]]</f>
        <v>0</v>
      </c>
      <c r="J64" s="106">
        <v>0</v>
      </c>
      <c r="K64" s="68">
        <f>BudgetTable[[#This Row],[Coût total ($ E.U.)]]-BudgetTable[[#This Row],[Montant demandé ($ E.U.)]]</f>
        <v>0</v>
      </c>
      <c r="L64" s="107"/>
      <c r="M64" s="143"/>
      <c r="N64" s="107"/>
      <c r="O64" s="108"/>
    </row>
    <row r="65" spans="1:15" x14ac:dyDescent="0.25">
      <c r="A65" s="69"/>
      <c r="B65" s="66" t="str">
        <f>IFERROR(IF(BudgetTable[[#This Row],[Activité liée ]]&lt;&gt;"",CONCATENATE(BudgetTable[[#This Row],[Activité liée ]],".",COUNTIF($A$19:$A65,A65)),""),"")</f>
        <v/>
      </c>
      <c r="C65" s="113"/>
      <c r="D65" s="114"/>
      <c r="E65" s="115"/>
      <c r="F65" s="126">
        <v>0</v>
      </c>
      <c r="G65" s="119"/>
      <c r="H65" s="114"/>
      <c r="I65" s="67">
        <f>BudgetTable[[#This Row],[Coût unitaire ($ E.U.) ]]*BudgetTable[[#This Row],[N° d''unités]]</f>
        <v>0</v>
      </c>
      <c r="J65" s="106">
        <v>0</v>
      </c>
      <c r="K65" s="68">
        <f>BudgetTable[[#This Row],[Coût total ($ E.U.)]]-BudgetTable[[#This Row],[Montant demandé ($ E.U.)]]</f>
        <v>0</v>
      </c>
      <c r="L65" s="107"/>
      <c r="M65" s="143"/>
      <c r="N65" s="107"/>
      <c r="O65" s="108"/>
    </row>
    <row r="66" spans="1:15" x14ac:dyDescent="0.25">
      <c r="A66" s="69"/>
      <c r="B66" s="66" t="str">
        <f>IFERROR(IF(BudgetTable[[#This Row],[Activité liée ]]&lt;&gt;"",CONCATENATE(BudgetTable[[#This Row],[Activité liée ]],".",COUNTIF($A$19:$A66,A66)),""),"")</f>
        <v/>
      </c>
      <c r="C66" s="113"/>
      <c r="D66" s="114"/>
      <c r="E66" s="115"/>
      <c r="F66" s="126">
        <v>0</v>
      </c>
      <c r="G66" s="119"/>
      <c r="H66" s="114"/>
      <c r="I66" s="67">
        <f>BudgetTable[[#This Row],[Coût unitaire ($ E.U.) ]]*BudgetTable[[#This Row],[N° d''unités]]</f>
        <v>0</v>
      </c>
      <c r="J66" s="106">
        <v>0</v>
      </c>
      <c r="K66" s="68">
        <f>BudgetTable[[#This Row],[Coût total ($ E.U.)]]-BudgetTable[[#This Row],[Montant demandé ($ E.U.)]]</f>
        <v>0</v>
      </c>
      <c r="L66" s="107"/>
      <c r="M66" s="143"/>
      <c r="N66" s="107"/>
      <c r="O66" s="108"/>
    </row>
    <row r="67" spans="1:15" x14ac:dyDescent="0.25">
      <c r="A67" s="69"/>
      <c r="B67" s="66" t="str">
        <f>IFERROR(IF(BudgetTable[[#This Row],[Activité liée ]]&lt;&gt;"",CONCATENATE(BudgetTable[[#This Row],[Activité liée ]],".",COUNTIF($A$19:$A67,A67)),""),"")</f>
        <v/>
      </c>
      <c r="C67" s="113"/>
      <c r="D67" s="114"/>
      <c r="E67" s="115"/>
      <c r="F67" s="126">
        <v>0</v>
      </c>
      <c r="G67" s="119"/>
      <c r="H67" s="114"/>
      <c r="I67" s="67">
        <f>BudgetTable[[#This Row],[Coût unitaire ($ E.U.) ]]*BudgetTable[[#This Row],[N° d''unités]]</f>
        <v>0</v>
      </c>
      <c r="J67" s="106">
        <v>0</v>
      </c>
      <c r="K67" s="68">
        <f>BudgetTable[[#This Row],[Coût total ($ E.U.)]]-BudgetTable[[#This Row],[Montant demandé ($ E.U.)]]</f>
        <v>0</v>
      </c>
      <c r="L67" s="107"/>
      <c r="M67" s="143"/>
      <c r="N67" s="107"/>
      <c r="O67" s="108"/>
    </row>
    <row r="68" spans="1:15" x14ac:dyDescent="0.25">
      <c r="A68" s="69"/>
      <c r="B68" s="66" t="str">
        <f>IFERROR(IF(BudgetTable[[#This Row],[Activité liée ]]&lt;&gt;"",CONCATENATE(BudgetTable[[#This Row],[Activité liée ]],".",COUNTIF($A$19:$A68,A68)),""),"")</f>
        <v/>
      </c>
      <c r="C68" s="113"/>
      <c r="D68" s="114"/>
      <c r="E68" s="115"/>
      <c r="F68" s="126">
        <v>0</v>
      </c>
      <c r="G68" s="119"/>
      <c r="H68" s="114"/>
      <c r="I68" s="67">
        <f>BudgetTable[[#This Row],[Coût unitaire ($ E.U.) ]]*BudgetTable[[#This Row],[N° d''unités]]</f>
        <v>0</v>
      </c>
      <c r="J68" s="106">
        <v>0</v>
      </c>
      <c r="K68" s="68">
        <f>BudgetTable[[#This Row],[Coût total ($ E.U.)]]-BudgetTable[[#This Row],[Montant demandé ($ E.U.)]]</f>
        <v>0</v>
      </c>
      <c r="L68" s="107"/>
      <c r="M68" s="143"/>
      <c r="N68" s="107"/>
      <c r="O68" s="108"/>
    </row>
    <row r="69" spans="1:15" x14ac:dyDescent="0.25">
      <c r="A69" s="69"/>
      <c r="B69" s="66" t="str">
        <f>IFERROR(IF(BudgetTable[[#This Row],[Activité liée ]]&lt;&gt;"",CONCATENATE(BudgetTable[[#This Row],[Activité liée ]],".",COUNTIF($A$19:$A69,A69)),""),"")</f>
        <v/>
      </c>
      <c r="C69" s="113"/>
      <c r="D69" s="114"/>
      <c r="E69" s="115"/>
      <c r="F69" s="126">
        <v>0</v>
      </c>
      <c r="G69" s="119"/>
      <c r="H69" s="114"/>
      <c r="I69" s="67">
        <f>BudgetTable[[#This Row],[Coût unitaire ($ E.U.) ]]*BudgetTable[[#This Row],[N° d''unités]]</f>
        <v>0</v>
      </c>
      <c r="J69" s="106">
        <v>0</v>
      </c>
      <c r="K69" s="68">
        <f>BudgetTable[[#This Row],[Coût total ($ E.U.)]]-BudgetTable[[#This Row],[Montant demandé ($ E.U.)]]</f>
        <v>0</v>
      </c>
      <c r="L69" s="107"/>
      <c r="M69" s="143"/>
      <c r="N69" s="107"/>
      <c r="O69" s="108"/>
    </row>
    <row r="70" spans="1:15" x14ac:dyDescent="0.25">
      <c r="A70" s="69"/>
      <c r="B70" s="66" t="str">
        <f>IFERROR(IF(BudgetTable[[#This Row],[Activité liée ]]&lt;&gt;"",CONCATENATE(BudgetTable[[#This Row],[Activité liée ]],".",COUNTIF($A$19:$A70,A70)),""),"")</f>
        <v/>
      </c>
      <c r="C70" s="113"/>
      <c r="D70" s="114"/>
      <c r="E70" s="115"/>
      <c r="F70" s="126">
        <v>0</v>
      </c>
      <c r="G70" s="119"/>
      <c r="H70" s="114"/>
      <c r="I70" s="67">
        <f>BudgetTable[[#This Row],[Coût unitaire ($ E.U.) ]]*BudgetTable[[#This Row],[N° d''unités]]</f>
        <v>0</v>
      </c>
      <c r="J70" s="106">
        <v>0</v>
      </c>
      <c r="K70" s="68">
        <f>BudgetTable[[#This Row],[Coût total ($ E.U.)]]-BudgetTable[[#This Row],[Montant demandé ($ E.U.)]]</f>
        <v>0</v>
      </c>
      <c r="L70" s="107"/>
      <c r="M70" s="143"/>
      <c r="N70" s="107"/>
      <c r="O70" s="108"/>
    </row>
    <row r="71" spans="1:15" x14ac:dyDescent="0.25">
      <c r="A71" s="69"/>
      <c r="B71" s="66" t="str">
        <f>IFERROR(IF(BudgetTable[[#This Row],[Activité liée ]]&lt;&gt;"",CONCATENATE(BudgetTable[[#This Row],[Activité liée ]],".",COUNTIF($A$19:$A71,A71)),""),"")</f>
        <v/>
      </c>
      <c r="C71" s="113"/>
      <c r="D71" s="114"/>
      <c r="E71" s="115"/>
      <c r="F71" s="126">
        <v>0</v>
      </c>
      <c r="G71" s="119"/>
      <c r="H71" s="114"/>
      <c r="I71" s="67">
        <f>BudgetTable[[#This Row],[Coût unitaire ($ E.U.) ]]*BudgetTable[[#This Row],[N° d''unités]]</f>
        <v>0</v>
      </c>
      <c r="J71" s="106">
        <v>0</v>
      </c>
      <c r="K71" s="68">
        <f>BudgetTable[[#This Row],[Coût total ($ E.U.)]]-BudgetTable[[#This Row],[Montant demandé ($ E.U.)]]</f>
        <v>0</v>
      </c>
      <c r="L71" s="107"/>
      <c r="M71" s="143"/>
      <c r="N71" s="107"/>
      <c r="O71" s="108"/>
    </row>
    <row r="72" spans="1:15" x14ac:dyDescent="0.25">
      <c r="A72" s="69"/>
      <c r="B72" s="66" t="str">
        <f>IFERROR(IF(BudgetTable[[#This Row],[Activité liée ]]&lt;&gt;"",CONCATENATE(BudgetTable[[#This Row],[Activité liée ]],".",COUNTIF($A$19:$A72,A72)),""),"")</f>
        <v/>
      </c>
      <c r="C72" s="113"/>
      <c r="D72" s="114"/>
      <c r="E72" s="115"/>
      <c r="F72" s="126">
        <v>0</v>
      </c>
      <c r="G72" s="119"/>
      <c r="H72" s="114"/>
      <c r="I72" s="67">
        <f>BudgetTable[[#This Row],[Coût unitaire ($ E.U.) ]]*BudgetTable[[#This Row],[N° d''unités]]</f>
        <v>0</v>
      </c>
      <c r="J72" s="106">
        <v>0</v>
      </c>
      <c r="K72" s="68">
        <f>BudgetTable[[#This Row],[Coût total ($ E.U.)]]-BudgetTable[[#This Row],[Montant demandé ($ E.U.)]]</f>
        <v>0</v>
      </c>
      <c r="L72" s="107"/>
      <c r="M72" s="143"/>
      <c r="N72" s="107"/>
      <c r="O72" s="108"/>
    </row>
    <row r="73" spans="1:15" x14ac:dyDescent="0.25">
      <c r="A73" s="69"/>
      <c r="B73" s="66" t="str">
        <f>IFERROR(IF(BudgetTable[[#This Row],[Activité liée ]]&lt;&gt;"",CONCATENATE(BudgetTable[[#This Row],[Activité liée ]],".",COUNTIF($A$19:$A73,A73)),""),"")</f>
        <v/>
      </c>
      <c r="C73" s="113"/>
      <c r="D73" s="114"/>
      <c r="E73" s="115"/>
      <c r="F73" s="126">
        <v>0</v>
      </c>
      <c r="G73" s="119"/>
      <c r="H73" s="114"/>
      <c r="I73" s="67">
        <f>BudgetTable[[#This Row],[Coût unitaire ($ E.U.) ]]*BudgetTable[[#This Row],[N° d''unités]]</f>
        <v>0</v>
      </c>
      <c r="J73" s="106">
        <v>0</v>
      </c>
      <c r="K73" s="68">
        <f>BudgetTable[[#This Row],[Coût total ($ E.U.)]]-BudgetTable[[#This Row],[Montant demandé ($ E.U.)]]</f>
        <v>0</v>
      </c>
      <c r="L73" s="107"/>
      <c r="M73" s="143"/>
      <c r="N73" s="107"/>
      <c r="O73" s="108"/>
    </row>
    <row r="74" spans="1:15" x14ac:dyDescent="0.25">
      <c r="A74" s="69"/>
      <c r="B74" s="66" t="str">
        <f>IFERROR(IF(BudgetTable[[#This Row],[Activité liée ]]&lt;&gt;"",CONCATENATE(BudgetTable[[#This Row],[Activité liée ]],".",COUNTIF($A$19:$A74,A74)),""),"")</f>
        <v/>
      </c>
      <c r="C74" s="113"/>
      <c r="D74" s="114"/>
      <c r="E74" s="115"/>
      <c r="F74" s="126">
        <v>0</v>
      </c>
      <c r="G74" s="119"/>
      <c r="H74" s="114"/>
      <c r="I74" s="67">
        <f>BudgetTable[[#This Row],[Coût unitaire ($ E.U.) ]]*BudgetTable[[#This Row],[N° d''unités]]</f>
        <v>0</v>
      </c>
      <c r="J74" s="106">
        <v>0</v>
      </c>
      <c r="K74" s="68">
        <f>BudgetTable[[#This Row],[Coût total ($ E.U.)]]-BudgetTable[[#This Row],[Montant demandé ($ E.U.)]]</f>
        <v>0</v>
      </c>
      <c r="L74" s="107"/>
      <c r="M74" s="143"/>
      <c r="N74" s="107"/>
      <c r="O74" s="108"/>
    </row>
    <row r="75" spans="1:15" x14ac:dyDescent="0.25">
      <c r="A75" s="69"/>
      <c r="B75" s="66" t="str">
        <f>IFERROR(IF(BudgetTable[[#This Row],[Activité liée ]]&lt;&gt;"",CONCATENATE(BudgetTable[[#This Row],[Activité liée ]],".",COUNTIF($A$19:$A75,A75)),""),"")</f>
        <v/>
      </c>
      <c r="C75" s="113"/>
      <c r="D75" s="114"/>
      <c r="E75" s="115"/>
      <c r="F75" s="126">
        <v>0</v>
      </c>
      <c r="G75" s="119"/>
      <c r="H75" s="114"/>
      <c r="I75" s="67">
        <f>BudgetTable[[#This Row],[Coût unitaire ($ E.U.) ]]*BudgetTable[[#This Row],[N° d''unités]]</f>
        <v>0</v>
      </c>
      <c r="J75" s="106">
        <v>0</v>
      </c>
      <c r="K75" s="68">
        <f>BudgetTable[[#This Row],[Coût total ($ E.U.)]]-BudgetTable[[#This Row],[Montant demandé ($ E.U.)]]</f>
        <v>0</v>
      </c>
      <c r="L75" s="107"/>
      <c r="M75" s="143"/>
      <c r="N75" s="107"/>
      <c r="O75" s="108"/>
    </row>
    <row r="76" spans="1:15" x14ac:dyDescent="0.25">
      <c r="A76" s="69"/>
      <c r="B76" s="66" t="str">
        <f>IFERROR(IF(BudgetTable[[#This Row],[Activité liée ]]&lt;&gt;"",CONCATENATE(BudgetTable[[#This Row],[Activité liée ]],".",COUNTIF($A$19:$A76,A76)),""),"")</f>
        <v/>
      </c>
      <c r="C76" s="113"/>
      <c r="D76" s="114"/>
      <c r="E76" s="115"/>
      <c r="F76" s="126">
        <v>0</v>
      </c>
      <c r="G76" s="119"/>
      <c r="H76" s="114"/>
      <c r="I76" s="67">
        <f>BudgetTable[[#This Row],[Coût unitaire ($ E.U.) ]]*BudgetTable[[#This Row],[N° d''unités]]</f>
        <v>0</v>
      </c>
      <c r="J76" s="106">
        <v>0</v>
      </c>
      <c r="K76" s="68">
        <f>BudgetTable[[#This Row],[Coût total ($ E.U.)]]-BudgetTable[[#This Row],[Montant demandé ($ E.U.)]]</f>
        <v>0</v>
      </c>
      <c r="L76" s="107"/>
      <c r="M76" s="143"/>
      <c r="N76" s="107"/>
      <c r="O76" s="108"/>
    </row>
    <row r="77" spans="1:15" x14ac:dyDescent="0.25">
      <c r="A77" s="69"/>
      <c r="B77" s="66" t="str">
        <f>IFERROR(IF(BudgetTable[[#This Row],[Activité liée ]]&lt;&gt;"",CONCATENATE(BudgetTable[[#This Row],[Activité liée ]],".",COUNTIF($A$19:$A77,A77)),""),"")</f>
        <v/>
      </c>
      <c r="C77" s="113"/>
      <c r="D77" s="114"/>
      <c r="E77" s="115"/>
      <c r="F77" s="126">
        <v>0</v>
      </c>
      <c r="G77" s="119"/>
      <c r="H77" s="114"/>
      <c r="I77" s="67">
        <f>BudgetTable[[#This Row],[Coût unitaire ($ E.U.) ]]*BudgetTable[[#This Row],[N° d''unités]]</f>
        <v>0</v>
      </c>
      <c r="J77" s="106">
        <v>0</v>
      </c>
      <c r="K77" s="68">
        <f>BudgetTable[[#This Row],[Coût total ($ E.U.)]]-BudgetTable[[#This Row],[Montant demandé ($ E.U.)]]</f>
        <v>0</v>
      </c>
      <c r="L77" s="107"/>
      <c r="M77" s="143"/>
      <c r="N77" s="107"/>
      <c r="O77" s="108"/>
    </row>
    <row r="78" spans="1:15" x14ac:dyDescent="0.25">
      <c r="A78" s="69"/>
      <c r="B78" s="66" t="str">
        <f>IFERROR(IF(BudgetTable[[#This Row],[Activité liée ]]&lt;&gt;"",CONCATENATE(BudgetTable[[#This Row],[Activité liée ]],".",COUNTIF($A$19:$A78,A78)),""),"")</f>
        <v/>
      </c>
      <c r="C78" s="113"/>
      <c r="D78" s="114"/>
      <c r="E78" s="115"/>
      <c r="F78" s="126">
        <v>0</v>
      </c>
      <c r="G78" s="119"/>
      <c r="H78" s="114"/>
      <c r="I78" s="67">
        <f>BudgetTable[[#This Row],[Coût unitaire ($ E.U.) ]]*BudgetTable[[#This Row],[N° d''unités]]</f>
        <v>0</v>
      </c>
      <c r="J78" s="106">
        <v>0</v>
      </c>
      <c r="K78" s="68">
        <f>BudgetTable[[#This Row],[Coût total ($ E.U.)]]-BudgetTable[[#This Row],[Montant demandé ($ E.U.)]]</f>
        <v>0</v>
      </c>
      <c r="L78" s="107"/>
      <c r="M78" s="143"/>
      <c r="N78" s="107"/>
      <c r="O78" s="108"/>
    </row>
    <row r="79" spans="1:15" x14ac:dyDescent="0.25">
      <c r="A79" s="69"/>
      <c r="B79" s="66" t="str">
        <f>IFERROR(IF(BudgetTable[[#This Row],[Activité liée ]]&lt;&gt;"",CONCATENATE(BudgetTable[[#This Row],[Activité liée ]],".",COUNTIF($A$19:$A79,A79)),""),"")</f>
        <v/>
      </c>
      <c r="C79" s="113"/>
      <c r="D79" s="114"/>
      <c r="E79" s="115"/>
      <c r="F79" s="126">
        <v>0</v>
      </c>
      <c r="G79" s="119"/>
      <c r="H79" s="114"/>
      <c r="I79" s="67">
        <f>BudgetTable[[#This Row],[Coût unitaire ($ E.U.) ]]*BudgetTable[[#This Row],[N° d''unités]]</f>
        <v>0</v>
      </c>
      <c r="J79" s="106">
        <v>0</v>
      </c>
      <c r="K79" s="68">
        <f>BudgetTable[[#This Row],[Coût total ($ E.U.)]]-BudgetTable[[#This Row],[Montant demandé ($ E.U.)]]</f>
        <v>0</v>
      </c>
      <c r="L79" s="107"/>
      <c r="M79" s="143"/>
      <c r="N79" s="107"/>
      <c r="O79" s="108"/>
    </row>
    <row r="80" spans="1:15" x14ac:dyDescent="0.25">
      <c r="A80" s="69"/>
      <c r="B80" s="66" t="str">
        <f>IFERROR(IF(BudgetTable[[#This Row],[Activité liée ]]&lt;&gt;"",CONCATENATE(BudgetTable[[#This Row],[Activité liée ]],".",COUNTIF($A$19:$A80,A80)),""),"")</f>
        <v/>
      </c>
      <c r="C80" s="113"/>
      <c r="D80" s="114"/>
      <c r="E80" s="115"/>
      <c r="F80" s="126">
        <v>0</v>
      </c>
      <c r="G80" s="119"/>
      <c r="H80" s="114"/>
      <c r="I80" s="67">
        <f>BudgetTable[[#This Row],[Coût unitaire ($ E.U.) ]]*BudgetTable[[#This Row],[N° d''unités]]</f>
        <v>0</v>
      </c>
      <c r="J80" s="106">
        <v>0</v>
      </c>
      <c r="K80" s="68">
        <f>BudgetTable[[#This Row],[Coût total ($ E.U.)]]-BudgetTable[[#This Row],[Montant demandé ($ E.U.)]]</f>
        <v>0</v>
      </c>
      <c r="L80" s="107"/>
      <c r="M80" s="143"/>
      <c r="N80" s="107"/>
      <c r="O80" s="108"/>
    </row>
    <row r="81" spans="1:15" x14ac:dyDescent="0.25">
      <c r="A81" s="69"/>
      <c r="B81" s="66" t="str">
        <f>IFERROR(IF(BudgetTable[[#This Row],[Activité liée ]]&lt;&gt;"",CONCATENATE(BudgetTable[[#This Row],[Activité liée ]],".",COUNTIF($A$19:$A81,A81)),""),"")</f>
        <v/>
      </c>
      <c r="C81" s="113"/>
      <c r="D81" s="114"/>
      <c r="E81" s="115"/>
      <c r="F81" s="126">
        <v>0</v>
      </c>
      <c r="G81" s="119"/>
      <c r="H81" s="114"/>
      <c r="I81" s="67">
        <f>BudgetTable[[#This Row],[Coût unitaire ($ E.U.) ]]*BudgetTable[[#This Row],[N° d''unités]]</f>
        <v>0</v>
      </c>
      <c r="J81" s="106">
        <v>0</v>
      </c>
      <c r="K81" s="68">
        <f>BudgetTable[[#This Row],[Coût total ($ E.U.)]]-BudgetTable[[#This Row],[Montant demandé ($ E.U.)]]</f>
        <v>0</v>
      </c>
      <c r="L81" s="107"/>
      <c r="M81" s="143"/>
      <c r="N81" s="107"/>
      <c r="O81" s="108"/>
    </row>
    <row r="82" spans="1:15" x14ac:dyDescent="0.25">
      <c r="A82" s="69"/>
      <c r="B82" s="66" t="str">
        <f>IFERROR(IF(BudgetTable[[#This Row],[Activité liée ]]&lt;&gt;"",CONCATENATE(BudgetTable[[#This Row],[Activité liée ]],".",COUNTIF($A$19:$A82,A82)),""),"")</f>
        <v/>
      </c>
      <c r="C82" s="113"/>
      <c r="D82" s="114"/>
      <c r="E82" s="115"/>
      <c r="F82" s="126">
        <v>0</v>
      </c>
      <c r="G82" s="119"/>
      <c r="H82" s="114"/>
      <c r="I82" s="67">
        <f>BudgetTable[[#This Row],[Coût unitaire ($ E.U.) ]]*BudgetTable[[#This Row],[N° d''unités]]</f>
        <v>0</v>
      </c>
      <c r="J82" s="106">
        <v>0</v>
      </c>
      <c r="K82" s="68">
        <f>BudgetTable[[#This Row],[Coût total ($ E.U.)]]-BudgetTable[[#This Row],[Montant demandé ($ E.U.)]]</f>
        <v>0</v>
      </c>
      <c r="L82" s="107"/>
      <c r="M82" s="143"/>
      <c r="N82" s="107"/>
      <c r="O82" s="108"/>
    </row>
    <row r="83" spans="1:15" x14ac:dyDescent="0.25">
      <c r="A83" s="69"/>
      <c r="B83" s="66" t="str">
        <f>IFERROR(IF(BudgetTable[[#This Row],[Activité liée ]]&lt;&gt;"",CONCATENATE(BudgetTable[[#This Row],[Activité liée ]],".",COUNTIF($A$19:$A83,A83)),""),"")</f>
        <v/>
      </c>
      <c r="C83" s="113"/>
      <c r="D83" s="114"/>
      <c r="E83" s="115"/>
      <c r="F83" s="126">
        <v>0</v>
      </c>
      <c r="G83" s="119"/>
      <c r="H83" s="114"/>
      <c r="I83" s="67">
        <f>BudgetTable[[#This Row],[Coût unitaire ($ E.U.) ]]*BudgetTable[[#This Row],[N° d''unités]]</f>
        <v>0</v>
      </c>
      <c r="J83" s="106">
        <v>0</v>
      </c>
      <c r="K83" s="68">
        <f>BudgetTable[[#This Row],[Coût total ($ E.U.)]]-BudgetTable[[#This Row],[Montant demandé ($ E.U.)]]</f>
        <v>0</v>
      </c>
      <c r="L83" s="107"/>
      <c r="M83" s="143"/>
      <c r="N83" s="107"/>
      <c r="O83" s="108"/>
    </row>
    <row r="84" spans="1:15" x14ac:dyDescent="0.25">
      <c r="A84" s="69"/>
      <c r="B84" s="66" t="str">
        <f>IFERROR(IF(BudgetTable[[#This Row],[Activité liée ]]&lt;&gt;"",CONCATENATE(BudgetTable[[#This Row],[Activité liée ]],".",COUNTIF($A$19:$A84,A84)),""),"")</f>
        <v/>
      </c>
      <c r="C84" s="113"/>
      <c r="D84" s="114"/>
      <c r="E84" s="115"/>
      <c r="F84" s="126">
        <v>0</v>
      </c>
      <c r="G84" s="119"/>
      <c r="H84" s="114"/>
      <c r="I84" s="67">
        <f>BudgetTable[[#This Row],[Coût unitaire ($ E.U.) ]]*BudgetTable[[#This Row],[N° d''unités]]</f>
        <v>0</v>
      </c>
      <c r="J84" s="106">
        <v>0</v>
      </c>
      <c r="K84" s="68">
        <f>BudgetTable[[#This Row],[Coût total ($ E.U.)]]-BudgetTable[[#This Row],[Montant demandé ($ E.U.)]]</f>
        <v>0</v>
      </c>
      <c r="L84" s="107"/>
      <c r="M84" s="143"/>
      <c r="N84" s="107"/>
      <c r="O84" s="108"/>
    </row>
    <row r="85" spans="1:15" x14ac:dyDescent="0.25">
      <c r="A85" s="69"/>
      <c r="B85" s="66" t="str">
        <f>IFERROR(IF(BudgetTable[[#This Row],[Activité liée ]]&lt;&gt;"",CONCATENATE(BudgetTable[[#This Row],[Activité liée ]],".",COUNTIF($A$19:$A85,A85)),""),"")</f>
        <v/>
      </c>
      <c r="C85" s="113"/>
      <c r="D85" s="114"/>
      <c r="E85" s="115"/>
      <c r="F85" s="126">
        <v>0</v>
      </c>
      <c r="G85" s="119"/>
      <c r="H85" s="114"/>
      <c r="I85" s="67">
        <f>BudgetTable[[#This Row],[Coût unitaire ($ E.U.) ]]*BudgetTable[[#This Row],[N° d''unités]]</f>
        <v>0</v>
      </c>
      <c r="J85" s="106">
        <v>0</v>
      </c>
      <c r="K85" s="68">
        <f>BudgetTable[[#This Row],[Coût total ($ E.U.)]]-BudgetTable[[#This Row],[Montant demandé ($ E.U.)]]</f>
        <v>0</v>
      </c>
      <c r="L85" s="107"/>
      <c r="M85" s="143"/>
      <c r="N85" s="107"/>
      <c r="O85" s="108"/>
    </row>
    <row r="86" spans="1:15" x14ac:dyDescent="0.25">
      <c r="A86" s="69"/>
      <c r="B86" s="66" t="str">
        <f>IFERROR(IF(BudgetTable[[#This Row],[Activité liée ]]&lt;&gt;"",CONCATENATE(BudgetTable[[#This Row],[Activité liée ]],".",COUNTIF($A$19:$A86,A86)),""),"")</f>
        <v/>
      </c>
      <c r="C86" s="113"/>
      <c r="D86" s="114"/>
      <c r="E86" s="115"/>
      <c r="F86" s="126">
        <v>0</v>
      </c>
      <c r="G86" s="119"/>
      <c r="H86" s="114"/>
      <c r="I86" s="67">
        <f>BudgetTable[[#This Row],[Coût unitaire ($ E.U.) ]]*BudgetTable[[#This Row],[N° d''unités]]</f>
        <v>0</v>
      </c>
      <c r="J86" s="106">
        <v>0</v>
      </c>
      <c r="K86" s="68">
        <f>BudgetTable[[#This Row],[Coût total ($ E.U.)]]-BudgetTable[[#This Row],[Montant demandé ($ E.U.)]]</f>
        <v>0</v>
      </c>
      <c r="L86" s="107"/>
      <c r="M86" s="143"/>
      <c r="N86" s="107"/>
      <c r="O86" s="108"/>
    </row>
    <row r="87" spans="1:15" x14ac:dyDescent="0.25">
      <c r="A87" s="69"/>
      <c r="B87" s="66" t="str">
        <f>IFERROR(IF(BudgetTable[[#This Row],[Activité liée ]]&lt;&gt;"",CONCATENATE(BudgetTable[[#This Row],[Activité liée ]],".",COUNTIF($A$19:$A87,A87)),""),"")</f>
        <v/>
      </c>
      <c r="C87" s="113"/>
      <c r="D87" s="114"/>
      <c r="E87" s="115"/>
      <c r="F87" s="126">
        <v>0</v>
      </c>
      <c r="G87" s="119"/>
      <c r="H87" s="114"/>
      <c r="I87" s="67">
        <f>BudgetTable[[#This Row],[Coût unitaire ($ E.U.) ]]*BudgetTable[[#This Row],[N° d''unités]]</f>
        <v>0</v>
      </c>
      <c r="J87" s="106">
        <v>0</v>
      </c>
      <c r="K87" s="68">
        <f>BudgetTable[[#This Row],[Coût total ($ E.U.)]]-BudgetTable[[#This Row],[Montant demandé ($ E.U.)]]</f>
        <v>0</v>
      </c>
      <c r="L87" s="107"/>
      <c r="M87" s="143"/>
      <c r="N87" s="107"/>
      <c r="O87" s="108"/>
    </row>
    <row r="88" spans="1:15" x14ac:dyDescent="0.25">
      <c r="A88" s="69"/>
      <c r="B88" s="66" t="str">
        <f>IFERROR(IF(BudgetTable[[#This Row],[Activité liée ]]&lt;&gt;"",CONCATENATE(BudgetTable[[#This Row],[Activité liée ]],".",COUNTIF($A$19:$A88,A88)),""),"")</f>
        <v/>
      </c>
      <c r="C88" s="113"/>
      <c r="D88" s="114"/>
      <c r="E88" s="115"/>
      <c r="F88" s="126">
        <v>0</v>
      </c>
      <c r="G88" s="119"/>
      <c r="H88" s="114"/>
      <c r="I88" s="67">
        <f>BudgetTable[[#This Row],[Coût unitaire ($ E.U.) ]]*BudgetTable[[#This Row],[N° d''unités]]</f>
        <v>0</v>
      </c>
      <c r="J88" s="106">
        <v>0</v>
      </c>
      <c r="K88" s="68">
        <f>BudgetTable[[#This Row],[Coût total ($ E.U.)]]-BudgetTable[[#This Row],[Montant demandé ($ E.U.)]]</f>
        <v>0</v>
      </c>
      <c r="L88" s="107"/>
      <c r="M88" s="143"/>
      <c r="N88" s="107"/>
      <c r="O88" s="108"/>
    </row>
    <row r="89" spans="1:15" x14ac:dyDescent="0.25">
      <c r="A89" s="69"/>
      <c r="B89" s="66" t="str">
        <f>IFERROR(IF(BudgetTable[[#This Row],[Activité liée ]]&lt;&gt;"",CONCATENATE(BudgetTable[[#This Row],[Activité liée ]],".",COUNTIF($A$19:$A89,A89)),""),"")</f>
        <v/>
      </c>
      <c r="C89" s="113"/>
      <c r="D89" s="114"/>
      <c r="E89" s="115"/>
      <c r="F89" s="126">
        <v>0</v>
      </c>
      <c r="G89" s="119"/>
      <c r="H89" s="114"/>
      <c r="I89" s="67">
        <f>BudgetTable[[#This Row],[Coût unitaire ($ E.U.) ]]*BudgetTable[[#This Row],[N° d''unités]]</f>
        <v>0</v>
      </c>
      <c r="J89" s="106">
        <v>0</v>
      </c>
      <c r="K89" s="68">
        <f>BudgetTable[[#This Row],[Coût total ($ E.U.)]]-BudgetTable[[#This Row],[Montant demandé ($ E.U.)]]</f>
        <v>0</v>
      </c>
      <c r="L89" s="107"/>
      <c r="M89" s="143"/>
      <c r="N89" s="107"/>
      <c r="O89" s="108"/>
    </row>
    <row r="90" spans="1:15" x14ac:dyDescent="0.25">
      <c r="A90" s="69"/>
      <c r="B90" s="66" t="str">
        <f>IFERROR(IF(BudgetTable[[#This Row],[Activité liée ]]&lt;&gt;"",CONCATENATE(BudgetTable[[#This Row],[Activité liée ]],".",COUNTIF($A$19:$A90,A90)),""),"")</f>
        <v/>
      </c>
      <c r="C90" s="113"/>
      <c r="D90" s="114"/>
      <c r="E90" s="115"/>
      <c r="F90" s="126">
        <v>0</v>
      </c>
      <c r="G90" s="119"/>
      <c r="H90" s="114"/>
      <c r="I90" s="67">
        <f>BudgetTable[[#This Row],[Coût unitaire ($ E.U.) ]]*BudgetTable[[#This Row],[N° d''unités]]</f>
        <v>0</v>
      </c>
      <c r="J90" s="106">
        <v>0</v>
      </c>
      <c r="K90" s="68">
        <f>BudgetTable[[#This Row],[Coût total ($ E.U.)]]-BudgetTable[[#This Row],[Montant demandé ($ E.U.)]]</f>
        <v>0</v>
      </c>
      <c r="L90" s="107"/>
      <c r="M90" s="143"/>
      <c r="N90" s="107"/>
      <c r="O90" s="108"/>
    </row>
    <row r="91" spans="1:15" x14ac:dyDescent="0.25">
      <c r="A91" s="69"/>
      <c r="B91" s="66" t="str">
        <f>IFERROR(IF(BudgetTable[[#This Row],[Activité liée ]]&lt;&gt;"",CONCATENATE(BudgetTable[[#This Row],[Activité liée ]],".",COUNTIF($A$19:$A91,A91)),""),"")</f>
        <v/>
      </c>
      <c r="C91" s="113"/>
      <c r="D91" s="114"/>
      <c r="E91" s="115"/>
      <c r="F91" s="126">
        <v>0</v>
      </c>
      <c r="G91" s="119"/>
      <c r="H91" s="114"/>
      <c r="I91" s="67">
        <f>BudgetTable[[#This Row],[Coût unitaire ($ E.U.) ]]*BudgetTable[[#This Row],[N° d''unités]]</f>
        <v>0</v>
      </c>
      <c r="J91" s="106">
        <v>0</v>
      </c>
      <c r="K91" s="68">
        <f>BudgetTable[[#This Row],[Coût total ($ E.U.)]]-BudgetTable[[#This Row],[Montant demandé ($ E.U.)]]</f>
        <v>0</v>
      </c>
      <c r="L91" s="107"/>
      <c r="M91" s="143"/>
      <c r="N91" s="107"/>
      <c r="O91" s="108"/>
    </row>
    <row r="92" spans="1:15" x14ac:dyDescent="0.25">
      <c r="A92" s="69"/>
      <c r="B92" s="66" t="str">
        <f>IFERROR(IF(BudgetTable[[#This Row],[Activité liée ]]&lt;&gt;"",CONCATENATE(BudgetTable[[#This Row],[Activité liée ]],".",COUNTIF($A$19:$A92,A92)),""),"")</f>
        <v/>
      </c>
      <c r="C92" s="113"/>
      <c r="D92" s="114"/>
      <c r="E92" s="115"/>
      <c r="F92" s="126">
        <v>0</v>
      </c>
      <c r="G92" s="119"/>
      <c r="H92" s="114"/>
      <c r="I92" s="67">
        <f>BudgetTable[[#This Row],[Coût unitaire ($ E.U.) ]]*BudgetTable[[#This Row],[N° d''unités]]</f>
        <v>0</v>
      </c>
      <c r="J92" s="106">
        <v>0</v>
      </c>
      <c r="K92" s="68">
        <f>BudgetTable[[#This Row],[Coût total ($ E.U.)]]-BudgetTable[[#This Row],[Montant demandé ($ E.U.)]]</f>
        <v>0</v>
      </c>
      <c r="L92" s="107"/>
      <c r="M92" s="143"/>
      <c r="N92" s="107"/>
      <c r="O92" s="108"/>
    </row>
    <row r="93" spans="1:15" x14ac:dyDescent="0.25">
      <c r="A93" s="69"/>
      <c r="B93" s="66" t="str">
        <f>IFERROR(IF(BudgetTable[[#This Row],[Activité liée ]]&lt;&gt;"",CONCATENATE(BudgetTable[[#This Row],[Activité liée ]],".",COUNTIF($A$19:$A93,A93)),""),"")</f>
        <v/>
      </c>
      <c r="C93" s="113"/>
      <c r="D93" s="114"/>
      <c r="E93" s="115"/>
      <c r="F93" s="126">
        <v>0</v>
      </c>
      <c r="G93" s="119"/>
      <c r="H93" s="114"/>
      <c r="I93" s="67">
        <f>BudgetTable[[#This Row],[Coût unitaire ($ E.U.) ]]*BudgetTable[[#This Row],[N° d''unités]]</f>
        <v>0</v>
      </c>
      <c r="J93" s="106">
        <v>0</v>
      </c>
      <c r="K93" s="68">
        <f>BudgetTable[[#This Row],[Coût total ($ E.U.)]]-BudgetTable[[#This Row],[Montant demandé ($ E.U.)]]</f>
        <v>0</v>
      </c>
      <c r="L93" s="107"/>
      <c r="M93" s="143"/>
      <c r="N93" s="107"/>
      <c r="O93" s="108"/>
    </row>
    <row r="94" spans="1:15" x14ac:dyDescent="0.25">
      <c r="A94" s="69"/>
      <c r="B94" s="66" t="str">
        <f>IFERROR(IF(BudgetTable[[#This Row],[Activité liée ]]&lt;&gt;"",CONCATENATE(BudgetTable[[#This Row],[Activité liée ]],".",COUNTIF($A$19:$A94,A94)),""),"")</f>
        <v/>
      </c>
      <c r="C94" s="113"/>
      <c r="D94" s="114"/>
      <c r="E94" s="115"/>
      <c r="F94" s="126">
        <v>0</v>
      </c>
      <c r="G94" s="119"/>
      <c r="H94" s="114"/>
      <c r="I94" s="67">
        <f>BudgetTable[[#This Row],[Coût unitaire ($ E.U.) ]]*BudgetTable[[#This Row],[N° d''unités]]</f>
        <v>0</v>
      </c>
      <c r="J94" s="106">
        <v>0</v>
      </c>
      <c r="K94" s="68">
        <f>BudgetTable[[#This Row],[Coût total ($ E.U.)]]-BudgetTable[[#This Row],[Montant demandé ($ E.U.)]]</f>
        <v>0</v>
      </c>
      <c r="L94" s="107"/>
      <c r="M94" s="143"/>
      <c r="N94" s="107"/>
      <c r="O94" s="108"/>
    </row>
    <row r="95" spans="1:15" x14ac:dyDescent="0.25">
      <c r="A95" s="69"/>
      <c r="B95" s="66" t="str">
        <f>IFERROR(IF(BudgetTable[[#This Row],[Activité liée ]]&lt;&gt;"",CONCATENATE(BudgetTable[[#This Row],[Activité liée ]],".",COUNTIF($A$19:$A95,A95)),""),"")</f>
        <v/>
      </c>
      <c r="C95" s="113"/>
      <c r="D95" s="114"/>
      <c r="E95" s="115"/>
      <c r="F95" s="126">
        <v>0</v>
      </c>
      <c r="G95" s="119"/>
      <c r="H95" s="114"/>
      <c r="I95" s="67">
        <f>BudgetTable[[#This Row],[Coût unitaire ($ E.U.) ]]*BudgetTable[[#This Row],[N° d''unités]]</f>
        <v>0</v>
      </c>
      <c r="J95" s="106">
        <v>0</v>
      </c>
      <c r="K95" s="68">
        <f>BudgetTable[[#This Row],[Coût total ($ E.U.)]]-BudgetTable[[#This Row],[Montant demandé ($ E.U.)]]</f>
        <v>0</v>
      </c>
      <c r="L95" s="107"/>
      <c r="M95" s="143"/>
      <c r="N95" s="107"/>
      <c r="O95" s="108"/>
    </row>
    <row r="96" spans="1:15" x14ac:dyDescent="0.25">
      <c r="A96" s="69"/>
      <c r="B96" s="66" t="str">
        <f>IFERROR(IF(BudgetTable[[#This Row],[Activité liée ]]&lt;&gt;"",CONCATENATE(BudgetTable[[#This Row],[Activité liée ]],".",COUNTIF($A$19:$A96,A96)),""),"")</f>
        <v/>
      </c>
      <c r="C96" s="113"/>
      <c r="D96" s="114"/>
      <c r="E96" s="115"/>
      <c r="F96" s="126">
        <v>0</v>
      </c>
      <c r="G96" s="119"/>
      <c r="H96" s="114"/>
      <c r="I96" s="67">
        <f>BudgetTable[[#This Row],[Coût unitaire ($ E.U.) ]]*BudgetTable[[#This Row],[N° d''unités]]</f>
        <v>0</v>
      </c>
      <c r="J96" s="106">
        <v>0</v>
      </c>
      <c r="K96" s="68">
        <f>BudgetTable[[#This Row],[Coût total ($ E.U.)]]-BudgetTable[[#This Row],[Montant demandé ($ E.U.)]]</f>
        <v>0</v>
      </c>
      <c r="L96" s="107"/>
      <c r="M96" s="143"/>
      <c r="N96" s="107"/>
      <c r="O96" s="108"/>
    </row>
    <row r="97" spans="1:15" x14ac:dyDescent="0.25">
      <c r="A97" s="69"/>
      <c r="B97" s="66" t="str">
        <f>IFERROR(IF(BudgetTable[[#This Row],[Activité liée ]]&lt;&gt;"",CONCATENATE(BudgetTable[[#This Row],[Activité liée ]],".",COUNTIF($A$19:$A97,A97)),""),"")</f>
        <v/>
      </c>
      <c r="C97" s="113"/>
      <c r="D97" s="114"/>
      <c r="E97" s="115"/>
      <c r="F97" s="126">
        <v>0</v>
      </c>
      <c r="G97" s="119"/>
      <c r="H97" s="114"/>
      <c r="I97" s="67">
        <f>BudgetTable[[#This Row],[Coût unitaire ($ E.U.) ]]*BudgetTable[[#This Row],[N° d''unités]]</f>
        <v>0</v>
      </c>
      <c r="J97" s="106">
        <v>0</v>
      </c>
      <c r="K97" s="68">
        <f>BudgetTable[[#This Row],[Coût total ($ E.U.)]]-BudgetTable[[#This Row],[Montant demandé ($ E.U.)]]</f>
        <v>0</v>
      </c>
      <c r="L97" s="107"/>
      <c r="M97" s="143"/>
      <c r="N97" s="107"/>
      <c r="O97" s="108"/>
    </row>
    <row r="98" spans="1:15" x14ac:dyDescent="0.25">
      <c r="A98" s="69"/>
      <c r="B98" s="66" t="str">
        <f>IFERROR(IF(BudgetTable[[#This Row],[Activité liée ]]&lt;&gt;"",CONCATENATE(BudgetTable[[#This Row],[Activité liée ]],".",COUNTIF($A$19:$A98,A98)),""),"")</f>
        <v/>
      </c>
      <c r="C98" s="113"/>
      <c r="D98" s="114"/>
      <c r="E98" s="115"/>
      <c r="F98" s="126">
        <v>0</v>
      </c>
      <c r="G98" s="119"/>
      <c r="H98" s="114"/>
      <c r="I98" s="67">
        <f>BudgetTable[[#This Row],[Coût unitaire ($ E.U.) ]]*BudgetTable[[#This Row],[N° d''unités]]</f>
        <v>0</v>
      </c>
      <c r="J98" s="106">
        <v>0</v>
      </c>
      <c r="K98" s="68">
        <f>BudgetTable[[#This Row],[Coût total ($ E.U.)]]-BudgetTable[[#This Row],[Montant demandé ($ E.U.)]]</f>
        <v>0</v>
      </c>
      <c r="L98" s="107"/>
      <c r="M98" s="143"/>
      <c r="N98" s="107"/>
      <c r="O98" s="108"/>
    </row>
    <row r="99" spans="1:15" x14ac:dyDescent="0.25">
      <c r="A99" s="69"/>
      <c r="B99" s="66" t="str">
        <f>IFERROR(IF(BudgetTable[[#This Row],[Activité liée ]]&lt;&gt;"",CONCATENATE(BudgetTable[[#This Row],[Activité liée ]],".",COUNTIF($A$19:$A99,A99)),""),"")</f>
        <v/>
      </c>
      <c r="C99" s="113"/>
      <c r="D99" s="114"/>
      <c r="E99" s="115"/>
      <c r="F99" s="126">
        <v>0</v>
      </c>
      <c r="G99" s="119"/>
      <c r="H99" s="114"/>
      <c r="I99" s="67">
        <f>BudgetTable[[#This Row],[Coût unitaire ($ E.U.) ]]*BudgetTable[[#This Row],[N° d''unités]]</f>
        <v>0</v>
      </c>
      <c r="J99" s="106">
        <v>0</v>
      </c>
      <c r="K99" s="68">
        <f>BudgetTable[[#This Row],[Coût total ($ E.U.)]]-BudgetTable[[#This Row],[Montant demandé ($ E.U.)]]</f>
        <v>0</v>
      </c>
      <c r="L99" s="107"/>
      <c r="M99" s="143"/>
      <c r="N99" s="107"/>
      <c r="O99" s="108"/>
    </row>
    <row r="100" spans="1:15" x14ac:dyDescent="0.25">
      <c r="A100" s="69"/>
      <c r="B100" s="66" t="str">
        <f>IFERROR(IF(BudgetTable[[#This Row],[Activité liée ]]&lt;&gt;"",CONCATENATE(BudgetTable[[#This Row],[Activité liée ]],".",COUNTIF($A$19:$A100,A100)),""),"")</f>
        <v/>
      </c>
      <c r="C100" s="113"/>
      <c r="D100" s="114"/>
      <c r="E100" s="115"/>
      <c r="F100" s="126">
        <v>0</v>
      </c>
      <c r="G100" s="119"/>
      <c r="H100" s="114"/>
      <c r="I100" s="67">
        <f>BudgetTable[[#This Row],[Coût unitaire ($ E.U.) ]]*BudgetTable[[#This Row],[N° d''unités]]</f>
        <v>0</v>
      </c>
      <c r="J100" s="106">
        <v>0</v>
      </c>
      <c r="K100" s="68">
        <f>BudgetTable[[#This Row],[Coût total ($ E.U.)]]-BudgetTable[[#This Row],[Montant demandé ($ E.U.)]]</f>
        <v>0</v>
      </c>
      <c r="L100" s="107"/>
      <c r="M100" s="143"/>
      <c r="N100" s="107"/>
      <c r="O100" s="108"/>
    </row>
    <row r="101" spans="1:15" x14ac:dyDescent="0.25">
      <c r="A101" s="69"/>
      <c r="B101" s="66" t="str">
        <f>IFERROR(IF(BudgetTable[[#This Row],[Activité liée ]]&lt;&gt;"",CONCATENATE(BudgetTable[[#This Row],[Activité liée ]],".",COUNTIF($A$19:$A101,A101)),""),"")</f>
        <v/>
      </c>
      <c r="C101" s="113"/>
      <c r="D101" s="114"/>
      <c r="E101" s="115"/>
      <c r="F101" s="126">
        <v>0</v>
      </c>
      <c r="G101" s="119"/>
      <c r="H101" s="114"/>
      <c r="I101" s="67">
        <f>BudgetTable[[#This Row],[Coût unitaire ($ E.U.) ]]*BudgetTable[[#This Row],[N° d''unités]]</f>
        <v>0</v>
      </c>
      <c r="J101" s="106">
        <v>0</v>
      </c>
      <c r="K101" s="68">
        <f>BudgetTable[[#This Row],[Coût total ($ E.U.)]]-BudgetTable[[#This Row],[Montant demandé ($ E.U.)]]</f>
        <v>0</v>
      </c>
      <c r="L101" s="107"/>
      <c r="M101" s="143"/>
      <c r="N101" s="107"/>
      <c r="O101" s="108"/>
    </row>
    <row r="102" spans="1:15" x14ac:dyDescent="0.25">
      <c r="A102" s="69"/>
      <c r="B102" s="66" t="str">
        <f>IFERROR(IF(BudgetTable[[#This Row],[Activité liée ]]&lt;&gt;"",CONCATENATE(BudgetTable[[#This Row],[Activité liée ]],".",COUNTIF($A$19:$A102,A102)),""),"")</f>
        <v/>
      </c>
      <c r="C102" s="113"/>
      <c r="D102" s="114"/>
      <c r="E102" s="115"/>
      <c r="F102" s="126">
        <v>0</v>
      </c>
      <c r="G102" s="119"/>
      <c r="H102" s="114"/>
      <c r="I102" s="67">
        <f>BudgetTable[[#This Row],[Coût unitaire ($ E.U.) ]]*BudgetTable[[#This Row],[N° d''unités]]</f>
        <v>0</v>
      </c>
      <c r="J102" s="106">
        <v>0</v>
      </c>
      <c r="K102" s="68">
        <f>BudgetTable[[#This Row],[Coût total ($ E.U.)]]-BudgetTable[[#This Row],[Montant demandé ($ E.U.)]]</f>
        <v>0</v>
      </c>
      <c r="L102" s="107"/>
      <c r="M102" s="143"/>
      <c r="N102" s="107"/>
      <c r="O102" s="108"/>
    </row>
    <row r="103" spans="1:15" x14ac:dyDescent="0.25">
      <c r="A103" s="69"/>
      <c r="B103" s="66" t="str">
        <f>IFERROR(IF(BudgetTable[[#This Row],[Activité liée ]]&lt;&gt;"",CONCATENATE(BudgetTable[[#This Row],[Activité liée ]],".",COUNTIF($A$19:$A103,A103)),""),"")</f>
        <v/>
      </c>
      <c r="C103" s="113"/>
      <c r="D103" s="114"/>
      <c r="E103" s="115"/>
      <c r="F103" s="126">
        <v>0</v>
      </c>
      <c r="G103" s="119"/>
      <c r="H103" s="114"/>
      <c r="I103" s="67">
        <f>BudgetTable[[#This Row],[Coût unitaire ($ E.U.) ]]*BudgetTable[[#This Row],[N° d''unités]]</f>
        <v>0</v>
      </c>
      <c r="J103" s="106">
        <v>0</v>
      </c>
      <c r="K103" s="68">
        <f>BudgetTable[[#This Row],[Coût total ($ E.U.)]]-BudgetTable[[#This Row],[Montant demandé ($ E.U.)]]</f>
        <v>0</v>
      </c>
      <c r="L103" s="107"/>
      <c r="M103" s="143"/>
      <c r="N103" s="107"/>
      <c r="O103" s="108"/>
    </row>
    <row r="104" spans="1:15" x14ac:dyDescent="0.25">
      <c r="A104" s="69"/>
      <c r="B104" s="66" t="str">
        <f>IFERROR(IF(BudgetTable[[#This Row],[Activité liée ]]&lt;&gt;"",CONCATENATE(BudgetTable[[#This Row],[Activité liée ]],".",COUNTIF($A$19:$A104,A104)),""),"")</f>
        <v/>
      </c>
      <c r="C104" s="113"/>
      <c r="D104" s="114"/>
      <c r="E104" s="115"/>
      <c r="F104" s="126">
        <v>0</v>
      </c>
      <c r="G104" s="119"/>
      <c r="H104" s="114"/>
      <c r="I104" s="67">
        <f>BudgetTable[[#This Row],[Coût unitaire ($ E.U.) ]]*BudgetTable[[#This Row],[N° d''unités]]</f>
        <v>0</v>
      </c>
      <c r="J104" s="106">
        <v>0</v>
      </c>
      <c r="K104" s="68">
        <f>BudgetTable[[#This Row],[Coût total ($ E.U.)]]-BudgetTable[[#This Row],[Montant demandé ($ E.U.)]]</f>
        <v>0</v>
      </c>
      <c r="L104" s="107"/>
      <c r="M104" s="143"/>
      <c r="N104" s="107"/>
      <c r="O104" s="108"/>
    </row>
    <row r="105" spans="1:15" x14ac:dyDescent="0.25">
      <c r="A105" s="69"/>
      <c r="B105" s="66" t="str">
        <f>IFERROR(IF(BudgetTable[[#This Row],[Activité liée ]]&lt;&gt;"",CONCATENATE(BudgetTable[[#This Row],[Activité liée ]],".",COUNTIF($A$19:$A105,A105)),""),"")</f>
        <v/>
      </c>
      <c r="C105" s="113"/>
      <c r="D105" s="114"/>
      <c r="E105" s="115"/>
      <c r="F105" s="126">
        <v>0</v>
      </c>
      <c r="G105" s="119"/>
      <c r="H105" s="114"/>
      <c r="I105" s="67">
        <f>BudgetTable[[#This Row],[Coût unitaire ($ E.U.) ]]*BudgetTable[[#This Row],[N° d''unités]]</f>
        <v>0</v>
      </c>
      <c r="J105" s="106">
        <v>0</v>
      </c>
      <c r="K105" s="68">
        <f>BudgetTable[[#This Row],[Coût total ($ E.U.)]]-BudgetTable[[#This Row],[Montant demandé ($ E.U.)]]</f>
        <v>0</v>
      </c>
      <c r="L105" s="107"/>
      <c r="M105" s="143"/>
      <c r="N105" s="107"/>
      <c r="O105" s="108"/>
    </row>
    <row r="106" spans="1:15" x14ac:dyDescent="0.25">
      <c r="A106" s="69"/>
      <c r="B106" s="66" t="str">
        <f>IFERROR(IF(BudgetTable[[#This Row],[Activité liée ]]&lt;&gt;"",CONCATENATE(BudgetTable[[#This Row],[Activité liée ]],".",COUNTIF($A$19:$A106,A106)),""),"")</f>
        <v/>
      </c>
      <c r="C106" s="113"/>
      <c r="D106" s="114"/>
      <c r="E106" s="115"/>
      <c r="F106" s="126">
        <v>0</v>
      </c>
      <c r="G106" s="119"/>
      <c r="H106" s="114"/>
      <c r="I106" s="67">
        <f>BudgetTable[[#This Row],[Coût unitaire ($ E.U.) ]]*BudgetTable[[#This Row],[N° d''unités]]</f>
        <v>0</v>
      </c>
      <c r="J106" s="106">
        <v>0</v>
      </c>
      <c r="K106" s="68">
        <f>BudgetTable[[#This Row],[Coût total ($ E.U.)]]-BudgetTable[[#This Row],[Montant demandé ($ E.U.)]]</f>
        <v>0</v>
      </c>
      <c r="L106" s="107"/>
      <c r="M106" s="143"/>
      <c r="N106" s="107"/>
      <c r="O106" s="108"/>
    </row>
    <row r="107" spans="1:15" x14ac:dyDescent="0.25">
      <c r="A107" s="69"/>
      <c r="B107" s="66" t="str">
        <f>IFERROR(IF(BudgetTable[[#This Row],[Activité liée ]]&lt;&gt;"",CONCATENATE(BudgetTable[[#This Row],[Activité liée ]],".",COUNTIF($A$19:$A107,A107)),""),"")</f>
        <v/>
      </c>
      <c r="C107" s="113"/>
      <c r="D107" s="114"/>
      <c r="E107" s="115"/>
      <c r="F107" s="126">
        <v>0</v>
      </c>
      <c r="G107" s="119"/>
      <c r="H107" s="114"/>
      <c r="I107" s="67">
        <f>BudgetTable[[#This Row],[Coût unitaire ($ E.U.) ]]*BudgetTable[[#This Row],[N° d''unités]]</f>
        <v>0</v>
      </c>
      <c r="J107" s="106">
        <v>0</v>
      </c>
      <c r="K107" s="68">
        <f>BudgetTable[[#This Row],[Coût total ($ E.U.)]]-BudgetTable[[#This Row],[Montant demandé ($ E.U.)]]</f>
        <v>0</v>
      </c>
      <c r="L107" s="107"/>
      <c r="M107" s="143"/>
      <c r="N107" s="107"/>
      <c r="O107" s="108"/>
    </row>
    <row r="108" spans="1:15" x14ac:dyDescent="0.25">
      <c r="A108" s="69"/>
      <c r="B108" s="66" t="str">
        <f>IFERROR(IF(BudgetTable[[#This Row],[Activité liée ]]&lt;&gt;"",CONCATENATE(BudgetTable[[#This Row],[Activité liée ]],".",COUNTIF($A$19:$A108,A108)),""),"")</f>
        <v/>
      </c>
      <c r="C108" s="113"/>
      <c r="D108" s="114"/>
      <c r="E108" s="115"/>
      <c r="F108" s="126">
        <v>0</v>
      </c>
      <c r="G108" s="119"/>
      <c r="H108" s="114"/>
      <c r="I108" s="67">
        <f>BudgetTable[[#This Row],[Coût unitaire ($ E.U.) ]]*BudgetTable[[#This Row],[N° d''unités]]</f>
        <v>0</v>
      </c>
      <c r="J108" s="106">
        <v>0</v>
      </c>
      <c r="K108" s="68">
        <f>BudgetTable[[#This Row],[Coût total ($ E.U.)]]-BudgetTable[[#This Row],[Montant demandé ($ E.U.)]]</f>
        <v>0</v>
      </c>
      <c r="L108" s="107"/>
      <c r="M108" s="143"/>
      <c r="N108" s="107"/>
      <c r="O108" s="108"/>
    </row>
    <row r="109" spans="1:15" x14ac:dyDescent="0.25">
      <c r="A109" s="69"/>
      <c r="B109" s="66" t="str">
        <f>IFERROR(IF(BudgetTable[[#This Row],[Activité liée ]]&lt;&gt;"",CONCATENATE(BudgetTable[[#This Row],[Activité liée ]],".",COUNTIF($A$19:$A109,A109)),""),"")</f>
        <v/>
      </c>
      <c r="C109" s="113"/>
      <c r="D109" s="114"/>
      <c r="E109" s="115"/>
      <c r="F109" s="126">
        <v>0</v>
      </c>
      <c r="G109" s="119"/>
      <c r="H109" s="114"/>
      <c r="I109" s="67">
        <f>BudgetTable[[#This Row],[Coût unitaire ($ E.U.) ]]*BudgetTable[[#This Row],[N° d''unités]]</f>
        <v>0</v>
      </c>
      <c r="J109" s="106">
        <v>0</v>
      </c>
      <c r="K109" s="68">
        <f>BudgetTable[[#This Row],[Coût total ($ E.U.)]]-BudgetTable[[#This Row],[Montant demandé ($ E.U.)]]</f>
        <v>0</v>
      </c>
      <c r="L109" s="107"/>
      <c r="M109" s="143"/>
      <c r="N109" s="107"/>
      <c r="O109" s="108"/>
    </row>
    <row r="110" spans="1:15" x14ac:dyDescent="0.25">
      <c r="A110" s="69"/>
      <c r="B110" s="66" t="str">
        <f>IFERROR(IF(BudgetTable[[#This Row],[Activité liée ]]&lt;&gt;"",CONCATENATE(BudgetTable[[#This Row],[Activité liée ]],".",COUNTIF($A$19:$A110,A110)),""),"")</f>
        <v/>
      </c>
      <c r="C110" s="113"/>
      <c r="D110" s="114"/>
      <c r="E110" s="115"/>
      <c r="F110" s="126">
        <v>0</v>
      </c>
      <c r="G110" s="119"/>
      <c r="H110" s="114"/>
      <c r="I110" s="67">
        <f>BudgetTable[[#This Row],[Coût unitaire ($ E.U.) ]]*BudgetTable[[#This Row],[N° d''unités]]</f>
        <v>0</v>
      </c>
      <c r="J110" s="106">
        <v>0</v>
      </c>
      <c r="K110" s="68">
        <f>BudgetTable[[#This Row],[Coût total ($ E.U.)]]-BudgetTable[[#This Row],[Montant demandé ($ E.U.)]]</f>
        <v>0</v>
      </c>
      <c r="L110" s="107"/>
      <c r="M110" s="143"/>
      <c r="N110" s="107"/>
      <c r="O110" s="108"/>
    </row>
    <row r="111" spans="1:15" x14ac:dyDescent="0.25">
      <c r="A111" s="69"/>
      <c r="B111" s="66" t="str">
        <f>IFERROR(IF(BudgetTable[[#This Row],[Activité liée ]]&lt;&gt;"",CONCATENATE(BudgetTable[[#This Row],[Activité liée ]],".",COUNTIF($A$19:$A111,A111)),""),"")</f>
        <v/>
      </c>
      <c r="C111" s="113"/>
      <c r="D111" s="114"/>
      <c r="E111" s="115"/>
      <c r="F111" s="126">
        <v>0</v>
      </c>
      <c r="G111" s="119"/>
      <c r="H111" s="114"/>
      <c r="I111" s="67">
        <f>BudgetTable[[#This Row],[Coût unitaire ($ E.U.) ]]*BudgetTable[[#This Row],[N° d''unités]]</f>
        <v>0</v>
      </c>
      <c r="J111" s="106">
        <v>0</v>
      </c>
      <c r="K111" s="68">
        <f>BudgetTable[[#This Row],[Coût total ($ E.U.)]]-BudgetTable[[#This Row],[Montant demandé ($ E.U.)]]</f>
        <v>0</v>
      </c>
      <c r="L111" s="107"/>
      <c r="M111" s="143"/>
      <c r="N111" s="107"/>
      <c r="O111" s="108"/>
    </row>
    <row r="112" spans="1:15" x14ac:dyDescent="0.25">
      <c r="A112" s="69"/>
      <c r="B112" s="66" t="str">
        <f>IFERROR(IF(BudgetTable[[#This Row],[Activité liée ]]&lt;&gt;"",CONCATENATE(BudgetTable[[#This Row],[Activité liée ]],".",COUNTIF($A$19:$A112,A112)),""),"")</f>
        <v/>
      </c>
      <c r="C112" s="113"/>
      <c r="D112" s="114"/>
      <c r="E112" s="115"/>
      <c r="F112" s="126">
        <v>0</v>
      </c>
      <c r="G112" s="119"/>
      <c r="H112" s="114"/>
      <c r="I112" s="67">
        <f>BudgetTable[[#This Row],[Coût unitaire ($ E.U.) ]]*BudgetTable[[#This Row],[N° d''unités]]</f>
        <v>0</v>
      </c>
      <c r="J112" s="106">
        <v>0</v>
      </c>
      <c r="K112" s="68">
        <f>BudgetTable[[#This Row],[Coût total ($ E.U.)]]-BudgetTable[[#This Row],[Montant demandé ($ E.U.)]]</f>
        <v>0</v>
      </c>
      <c r="L112" s="107"/>
      <c r="M112" s="143"/>
      <c r="N112" s="107"/>
      <c r="O112" s="108"/>
    </row>
    <row r="113" spans="1:15" x14ac:dyDescent="0.25">
      <c r="A113" s="69"/>
      <c r="B113" s="66" t="str">
        <f>IFERROR(IF(BudgetTable[[#This Row],[Activité liée ]]&lt;&gt;"",CONCATENATE(BudgetTable[[#This Row],[Activité liée ]],".",COUNTIF($A$19:$A113,A113)),""),"")</f>
        <v/>
      </c>
      <c r="C113" s="113"/>
      <c r="D113" s="114"/>
      <c r="E113" s="115"/>
      <c r="F113" s="126">
        <v>0</v>
      </c>
      <c r="G113" s="119"/>
      <c r="H113" s="114"/>
      <c r="I113" s="67">
        <f>BudgetTable[[#This Row],[Coût unitaire ($ E.U.) ]]*BudgetTable[[#This Row],[N° d''unités]]</f>
        <v>0</v>
      </c>
      <c r="J113" s="106">
        <v>0</v>
      </c>
      <c r="K113" s="68">
        <f>BudgetTable[[#This Row],[Coût total ($ E.U.)]]-BudgetTable[[#This Row],[Montant demandé ($ E.U.)]]</f>
        <v>0</v>
      </c>
      <c r="L113" s="107"/>
      <c r="M113" s="143"/>
      <c r="N113" s="107"/>
      <c r="O113" s="108"/>
    </row>
    <row r="114" spans="1:15" x14ac:dyDescent="0.25">
      <c r="A114" s="69"/>
      <c r="B114" s="66" t="str">
        <f>IFERROR(IF(BudgetTable[[#This Row],[Activité liée ]]&lt;&gt;"",CONCATENATE(BudgetTable[[#This Row],[Activité liée ]],".",COUNTIF($A$19:$A114,A114)),""),"")</f>
        <v/>
      </c>
      <c r="C114" s="113"/>
      <c r="D114" s="114"/>
      <c r="E114" s="115"/>
      <c r="F114" s="126">
        <v>0</v>
      </c>
      <c r="G114" s="119"/>
      <c r="H114" s="114"/>
      <c r="I114" s="67">
        <f>BudgetTable[[#This Row],[Coût unitaire ($ E.U.) ]]*BudgetTable[[#This Row],[N° d''unités]]</f>
        <v>0</v>
      </c>
      <c r="J114" s="106">
        <v>0</v>
      </c>
      <c r="K114" s="68">
        <f>BudgetTable[[#This Row],[Coût total ($ E.U.)]]-BudgetTable[[#This Row],[Montant demandé ($ E.U.)]]</f>
        <v>0</v>
      </c>
      <c r="L114" s="107"/>
      <c r="M114" s="143"/>
      <c r="N114" s="107"/>
      <c r="O114" s="108"/>
    </row>
    <row r="115" spans="1:15" x14ac:dyDescent="0.25">
      <c r="A115" s="69"/>
      <c r="B115" s="66" t="str">
        <f>IFERROR(IF(BudgetTable[[#This Row],[Activité liée ]]&lt;&gt;"",CONCATENATE(BudgetTable[[#This Row],[Activité liée ]],".",COUNTIF($A$19:$A115,A115)),""),"")</f>
        <v/>
      </c>
      <c r="C115" s="113"/>
      <c r="D115" s="114"/>
      <c r="E115" s="115"/>
      <c r="F115" s="126">
        <v>0</v>
      </c>
      <c r="G115" s="119"/>
      <c r="H115" s="114"/>
      <c r="I115" s="67">
        <f>BudgetTable[[#This Row],[Coût unitaire ($ E.U.) ]]*BudgetTable[[#This Row],[N° d''unités]]</f>
        <v>0</v>
      </c>
      <c r="J115" s="106">
        <v>0</v>
      </c>
      <c r="K115" s="68">
        <f>BudgetTable[[#This Row],[Coût total ($ E.U.)]]-BudgetTable[[#This Row],[Montant demandé ($ E.U.)]]</f>
        <v>0</v>
      </c>
      <c r="L115" s="107"/>
      <c r="M115" s="143"/>
      <c r="N115" s="107"/>
      <c r="O115" s="108"/>
    </row>
    <row r="116" spans="1:15" x14ac:dyDescent="0.25">
      <c r="A116" s="69"/>
      <c r="B116" s="66" t="str">
        <f>IFERROR(IF(BudgetTable[[#This Row],[Activité liée ]]&lt;&gt;"",CONCATENATE(BudgetTable[[#This Row],[Activité liée ]],".",COUNTIF($A$19:$A116,A116)),""),"")</f>
        <v/>
      </c>
      <c r="C116" s="113"/>
      <c r="D116" s="114"/>
      <c r="E116" s="115"/>
      <c r="F116" s="126">
        <v>0</v>
      </c>
      <c r="G116" s="119"/>
      <c r="H116" s="114"/>
      <c r="I116" s="67">
        <f>BudgetTable[[#This Row],[Coût unitaire ($ E.U.) ]]*BudgetTable[[#This Row],[N° d''unités]]</f>
        <v>0</v>
      </c>
      <c r="J116" s="106">
        <v>0</v>
      </c>
      <c r="K116" s="68">
        <f>BudgetTable[[#This Row],[Coût total ($ E.U.)]]-BudgetTable[[#This Row],[Montant demandé ($ E.U.)]]</f>
        <v>0</v>
      </c>
      <c r="L116" s="107"/>
      <c r="M116" s="143"/>
      <c r="N116" s="107"/>
      <c r="O116" s="108"/>
    </row>
    <row r="117" spans="1:15" x14ac:dyDescent="0.25">
      <c r="A117" s="69"/>
      <c r="B117" s="66" t="str">
        <f>IFERROR(IF(BudgetTable[[#This Row],[Activité liée ]]&lt;&gt;"",CONCATENATE(BudgetTable[[#This Row],[Activité liée ]],".",COUNTIF($A$19:$A117,A117)),""),"")</f>
        <v/>
      </c>
      <c r="C117" s="113"/>
      <c r="D117" s="114"/>
      <c r="E117" s="115"/>
      <c r="F117" s="126">
        <v>0</v>
      </c>
      <c r="G117" s="119"/>
      <c r="H117" s="114"/>
      <c r="I117" s="67">
        <f>BudgetTable[[#This Row],[Coût unitaire ($ E.U.) ]]*BudgetTable[[#This Row],[N° d''unités]]</f>
        <v>0</v>
      </c>
      <c r="J117" s="106">
        <v>0</v>
      </c>
      <c r="K117" s="68">
        <f>BudgetTable[[#This Row],[Coût total ($ E.U.)]]-BudgetTable[[#This Row],[Montant demandé ($ E.U.)]]</f>
        <v>0</v>
      </c>
      <c r="L117" s="107"/>
      <c r="M117" s="143"/>
      <c r="N117" s="107"/>
      <c r="O117" s="108"/>
    </row>
    <row r="118" spans="1:15" x14ac:dyDescent="0.25">
      <c r="A118" s="69"/>
      <c r="B118" s="66" t="str">
        <f>IFERROR(IF(BudgetTable[[#This Row],[Activité liée ]]&lt;&gt;"",CONCATENATE(BudgetTable[[#This Row],[Activité liée ]],".",COUNTIF($A$19:$A118,A118)),""),"")</f>
        <v/>
      </c>
      <c r="C118" s="113"/>
      <c r="D118" s="114"/>
      <c r="E118" s="115"/>
      <c r="F118" s="126">
        <v>0</v>
      </c>
      <c r="G118" s="119"/>
      <c r="H118" s="114"/>
      <c r="I118" s="67">
        <f>BudgetTable[[#This Row],[Coût unitaire ($ E.U.) ]]*BudgetTable[[#This Row],[N° d''unités]]</f>
        <v>0</v>
      </c>
      <c r="J118" s="106">
        <v>0</v>
      </c>
      <c r="K118" s="68">
        <f>BudgetTable[[#This Row],[Coût total ($ E.U.)]]-BudgetTable[[#This Row],[Montant demandé ($ E.U.)]]</f>
        <v>0</v>
      </c>
      <c r="L118" s="107"/>
      <c r="M118" s="143"/>
      <c r="N118" s="107"/>
      <c r="O118" s="108"/>
    </row>
    <row r="119" spans="1:15" x14ac:dyDescent="0.25">
      <c r="A119" s="69"/>
      <c r="B119" s="66" t="str">
        <f>IFERROR(IF(BudgetTable[[#This Row],[Activité liée ]]&lt;&gt;"",CONCATENATE(BudgetTable[[#This Row],[Activité liée ]],".",COUNTIF($A$19:$A119,A119)),""),"")</f>
        <v/>
      </c>
      <c r="C119" s="113"/>
      <c r="D119" s="114"/>
      <c r="E119" s="115"/>
      <c r="F119" s="126">
        <v>0</v>
      </c>
      <c r="G119" s="119"/>
      <c r="H119" s="114"/>
      <c r="I119" s="67">
        <f>BudgetTable[[#This Row],[Coût unitaire ($ E.U.) ]]*BudgetTable[[#This Row],[N° d''unités]]</f>
        <v>0</v>
      </c>
      <c r="J119" s="106">
        <v>0</v>
      </c>
      <c r="K119" s="68">
        <f>BudgetTable[[#This Row],[Coût total ($ E.U.)]]-BudgetTable[[#This Row],[Montant demandé ($ E.U.)]]</f>
        <v>0</v>
      </c>
      <c r="L119" s="107"/>
      <c r="M119" s="143"/>
      <c r="N119" s="107"/>
      <c r="O119" s="108"/>
    </row>
    <row r="120" spans="1:15" x14ac:dyDescent="0.25">
      <c r="A120" s="69"/>
      <c r="B120" s="66" t="str">
        <f>IFERROR(IF(BudgetTable[[#This Row],[Activité liée ]]&lt;&gt;"",CONCATENATE(BudgetTable[[#This Row],[Activité liée ]],".",COUNTIF($A$19:$A120,A120)),""),"")</f>
        <v/>
      </c>
      <c r="C120" s="113"/>
      <c r="D120" s="114"/>
      <c r="E120" s="115"/>
      <c r="F120" s="126">
        <v>0</v>
      </c>
      <c r="G120" s="119"/>
      <c r="H120" s="114"/>
      <c r="I120" s="67">
        <f>BudgetTable[[#This Row],[Coût unitaire ($ E.U.) ]]*BudgetTable[[#This Row],[N° d''unités]]</f>
        <v>0</v>
      </c>
      <c r="J120" s="106">
        <v>0</v>
      </c>
      <c r="K120" s="68">
        <f>BudgetTable[[#This Row],[Coût total ($ E.U.)]]-BudgetTable[[#This Row],[Montant demandé ($ E.U.)]]</f>
        <v>0</v>
      </c>
      <c r="L120" s="107"/>
      <c r="M120" s="143"/>
      <c r="N120" s="107"/>
      <c r="O120" s="108"/>
    </row>
    <row r="121" spans="1:15" x14ac:dyDescent="0.25">
      <c r="A121" s="69"/>
      <c r="B121" s="66" t="str">
        <f>IFERROR(IF(BudgetTable[[#This Row],[Activité liée ]]&lt;&gt;"",CONCATENATE(BudgetTable[[#This Row],[Activité liée ]],".",COUNTIF($A$19:$A121,A121)),""),"")</f>
        <v/>
      </c>
      <c r="C121" s="113"/>
      <c r="D121" s="114"/>
      <c r="E121" s="115"/>
      <c r="F121" s="126">
        <v>0</v>
      </c>
      <c r="G121" s="119"/>
      <c r="H121" s="114"/>
      <c r="I121" s="67">
        <f>BudgetTable[[#This Row],[Coût unitaire ($ E.U.) ]]*BudgetTable[[#This Row],[N° d''unités]]</f>
        <v>0</v>
      </c>
      <c r="J121" s="106">
        <v>0</v>
      </c>
      <c r="K121" s="68">
        <f>BudgetTable[[#This Row],[Coût total ($ E.U.)]]-BudgetTable[[#This Row],[Montant demandé ($ E.U.)]]</f>
        <v>0</v>
      </c>
      <c r="L121" s="107"/>
      <c r="M121" s="143"/>
      <c r="N121" s="107"/>
      <c r="O121" s="108"/>
    </row>
    <row r="122" spans="1:15" x14ac:dyDescent="0.25">
      <c r="A122" s="69"/>
      <c r="B122" s="66" t="str">
        <f>IFERROR(IF(BudgetTable[[#This Row],[Activité liée ]]&lt;&gt;"",CONCATENATE(BudgetTable[[#This Row],[Activité liée ]],".",COUNTIF($A$19:$A122,A122)),""),"")</f>
        <v/>
      </c>
      <c r="C122" s="113"/>
      <c r="D122" s="114"/>
      <c r="E122" s="115"/>
      <c r="F122" s="126">
        <v>0</v>
      </c>
      <c r="G122" s="119"/>
      <c r="H122" s="114"/>
      <c r="I122" s="67">
        <f>BudgetTable[[#This Row],[Coût unitaire ($ E.U.) ]]*BudgetTable[[#This Row],[N° d''unités]]</f>
        <v>0</v>
      </c>
      <c r="J122" s="106">
        <v>0</v>
      </c>
      <c r="K122" s="68">
        <f>BudgetTable[[#This Row],[Coût total ($ E.U.)]]-BudgetTable[[#This Row],[Montant demandé ($ E.U.)]]</f>
        <v>0</v>
      </c>
      <c r="L122" s="107"/>
      <c r="M122" s="143"/>
      <c r="N122" s="107"/>
      <c r="O122" s="108"/>
    </row>
    <row r="123" spans="1:15" x14ac:dyDescent="0.25">
      <c r="A123" s="69"/>
      <c r="B123" s="66" t="str">
        <f>IFERROR(IF(BudgetTable[[#This Row],[Activité liée ]]&lt;&gt;"",CONCATENATE(BudgetTable[[#This Row],[Activité liée ]],".",COUNTIF($A$19:$A123,A123)),""),"")</f>
        <v/>
      </c>
      <c r="C123" s="113"/>
      <c r="D123" s="114"/>
      <c r="E123" s="115"/>
      <c r="F123" s="126">
        <v>0</v>
      </c>
      <c r="G123" s="119"/>
      <c r="H123" s="114"/>
      <c r="I123" s="67">
        <f>BudgetTable[[#This Row],[Coût unitaire ($ E.U.) ]]*BudgetTable[[#This Row],[N° d''unités]]</f>
        <v>0</v>
      </c>
      <c r="J123" s="106">
        <v>0</v>
      </c>
      <c r="K123" s="68">
        <f>BudgetTable[[#This Row],[Coût total ($ E.U.)]]-BudgetTable[[#This Row],[Montant demandé ($ E.U.)]]</f>
        <v>0</v>
      </c>
      <c r="L123" s="107"/>
      <c r="M123" s="143"/>
      <c r="N123" s="107"/>
      <c r="O123" s="108"/>
    </row>
    <row r="124" spans="1:15" x14ac:dyDescent="0.25">
      <c r="A124" s="69"/>
      <c r="B124" s="66" t="str">
        <f>IFERROR(IF(BudgetTable[[#This Row],[Activité liée ]]&lt;&gt;"",CONCATENATE(BudgetTable[[#This Row],[Activité liée ]],".",COUNTIF($A$19:$A124,A124)),""),"")</f>
        <v/>
      </c>
      <c r="C124" s="113"/>
      <c r="D124" s="114"/>
      <c r="E124" s="115"/>
      <c r="F124" s="126">
        <v>0</v>
      </c>
      <c r="G124" s="119"/>
      <c r="H124" s="114"/>
      <c r="I124" s="67">
        <f>BudgetTable[[#This Row],[Coût unitaire ($ E.U.) ]]*BudgetTable[[#This Row],[N° d''unités]]</f>
        <v>0</v>
      </c>
      <c r="J124" s="106">
        <v>0</v>
      </c>
      <c r="K124" s="68">
        <f>BudgetTable[[#This Row],[Coût total ($ E.U.)]]-BudgetTable[[#This Row],[Montant demandé ($ E.U.)]]</f>
        <v>0</v>
      </c>
      <c r="L124" s="107"/>
      <c r="M124" s="143"/>
      <c r="N124" s="107"/>
      <c r="O124" s="108"/>
    </row>
    <row r="125" spans="1:15" x14ac:dyDescent="0.25">
      <c r="A125" s="69"/>
      <c r="B125" s="66" t="str">
        <f>IFERROR(IF(BudgetTable[[#This Row],[Activité liée ]]&lt;&gt;"",CONCATENATE(BudgetTable[[#This Row],[Activité liée ]],".",COUNTIF($A$19:$A125,A125)),""),"")</f>
        <v/>
      </c>
      <c r="C125" s="113"/>
      <c r="D125" s="114"/>
      <c r="E125" s="115"/>
      <c r="F125" s="126">
        <v>0</v>
      </c>
      <c r="G125" s="119"/>
      <c r="H125" s="114"/>
      <c r="I125" s="67">
        <f>BudgetTable[[#This Row],[Coût unitaire ($ E.U.) ]]*BudgetTable[[#This Row],[N° d''unités]]</f>
        <v>0</v>
      </c>
      <c r="J125" s="106">
        <v>0</v>
      </c>
      <c r="K125" s="68">
        <f>BudgetTable[[#This Row],[Coût total ($ E.U.)]]-BudgetTable[[#This Row],[Montant demandé ($ E.U.)]]</f>
        <v>0</v>
      </c>
      <c r="L125" s="107"/>
      <c r="M125" s="143"/>
      <c r="N125" s="107"/>
      <c r="O125" s="108"/>
    </row>
    <row r="126" spans="1:15" x14ac:dyDescent="0.25">
      <c r="A126" s="69"/>
      <c r="B126" s="66" t="str">
        <f>IFERROR(IF(BudgetTable[[#This Row],[Activité liée ]]&lt;&gt;"",CONCATENATE(BudgetTable[[#This Row],[Activité liée ]],".",COUNTIF($A$19:$A126,A126)),""),"")</f>
        <v/>
      </c>
      <c r="C126" s="113"/>
      <c r="D126" s="114"/>
      <c r="E126" s="115"/>
      <c r="F126" s="126">
        <v>0</v>
      </c>
      <c r="G126" s="119"/>
      <c r="H126" s="114"/>
      <c r="I126" s="67">
        <f>BudgetTable[[#This Row],[Coût unitaire ($ E.U.) ]]*BudgetTable[[#This Row],[N° d''unités]]</f>
        <v>0</v>
      </c>
      <c r="J126" s="106">
        <v>0</v>
      </c>
      <c r="K126" s="68">
        <f>BudgetTable[[#This Row],[Coût total ($ E.U.)]]-BudgetTable[[#This Row],[Montant demandé ($ E.U.)]]</f>
        <v>0</v>
      </c>
      <c r="L126" s="107"/>
      <c r="M126" s="143"/>
      <c r="N126" s="107"/>
      <c r="O126" s="108"/>
    </row>
    <row r="127" spans="1:15" x14ac:dyDescent="0.25">
      <c r="A127" s="69"/>
      <c r="B127" s="66" t="str">
        <f>IFERROR(IF(BudgetTable[[#This Row],[Activité liée ]]&lt;&gt;"",CONCATENATE(BudgetTable[[#This Row],[Activité liée ]],".",COUNTIF($A$19:$A127,A127)),""),"")</f>
        <v/>
      </c>
      <c r="C127" s="113"/>
      <c r="D127" s="114"/>
      <c r="E127" s="115"/>
      <c r="F127" s="126">
        <v>0</v>
      </c>
      <c r="G127" s="119"/>
      <c r="H127" s="114"/>
      <c r="I127" s="67">
        <f>BudgetTable[[#This Row],[Coût unitaire ($ E.U.) ]]*BudgetTable[[#This Row],[N° d''unités]]</f>
        <v>0</v>
      </c>
      <c r="J127" s="106">
        <v>0</v>
      </c>
      <c r="K127" s="68">
        <f>BudgetTable[[#This Row],[Coût total ($ E.U.)]]-BudgetTable[[#This Row],[Montant demandé ($ E.U.)]]</f>
        <v>0</v>
      </c>
      <c r="L127" s="107"/>
      <c r="M127" s="143"/>
      <c r="N127" s="107"/>
      <c r="O127" s="108"/>
    </row>
    <row r="128" spans="1:15" x14ac:dyDescent="0.25">
      <c r="A128" s="69"/>
      <c r="B128" s="66" t="str">
        <f>IFERROR(IF(BudgetTable[[#This Row],[Activité liée ]]&lt;&gt;"",CONCATENATE(BudgetTable[[#This Row],[Activité liée ]],".",COUNTIF($A$19:$A128,A128)),""),"")</f>
        <v/>
      </c>
      <c r="C128" s="113"/>
      <c r="D128" s="114"/>
      <c r="E128" s="115"/>
      <c r="F128" s="126">
        <v>0</v>
      </c>
      <c r="G128" s="119"/>
      <c r="H128" s="114"/>
      <c r="I128" s="67">
        <f>BudgetTable[[#This Row],[Coût unitaire ($ E.U.) ]]*BudgetTable[[#This Row],[N° d''unités]]</f>
        <v>0</v>
      </c>
      <c r="J128" s="106">
        <v>0</v>
      </c>
      <c r="K128" s="68">
        <f>BudgetTable[[#This Row],[Coût total ($ E.U.)]]-BudgetTable[[#This Row],[Montant demandé ($ E.U.)]]</f>
        <v>0</v>
      </c>
      <c r="L128" s="107"/>
      <c r="M128" s="143"/>
      <c r="N128" s="107"/>
      <c r="O128" s="108"/>
    </row>
    <row r="129" spans="1:15" x14ac:dyDescent="0.25">
      <c r="A129" s="69"/>
      <c r="B129" s="66" t="str">
        <f>IFERROR(IF(BudgetTable[[#This Row],[Activité liée ]]&lt;&gt;"",CONCATENATE(BudgetTable[[#This Row],[Activité liée ]],".",COUNTIF($A$19:$A129,A129)),""),"")</f>
        <v/>
      </c>
      <c r="C129" s="113"/>
      <c r="D129" s="114"/>
      <c r="E129" s="115"/>
      <c r="F129" s="126">
        <v>0</v>
      </c>
      <c r="G129" s="119"/>
      <c r="H129" s="114"/>
      <c r="I129" s="67">
        <f>BudgetTable[[#This Row],[Coût unitaire ($ E.U.) ]]*BudgetTable[[#This Row],[N° d''unités]]</f>
        <v>0</v>
      </c>
      <c r="J129" s="106">
        <v>0</v>
      </c>
      <c r="K129" s="68">
        <f>BudgetTable[[#This Row],[Coût total ($ E.U.)]]-BudgetTable[[#This Row],[Montant demandé ($ E.U.)]]</f>
        <v>0</v>
      </c>
      <c r="L129" s="107"/>
      <c r="M129" s="143"/>
      <c r="N129" s="107"/>
      <c r="O129" s="108"/>
    </row>
    <row r="130" spans="1:15" x14ac:dyDescent="0.25">
      <c r="A130" s="69"/>
      <c r="B130" s="66" t="str">
        <f>IFERROR(IF(BudgetTable[[#This Row],[Activité liée ]]&lt;&gt;"",CONCATENATE(BudgetTable[[#This Row],[Activité liée ]],".",COUNTIF($A$19:$A130,A130)),""),"")</f>
        <v/>
      </c>
      <c r="C130" s="113"/>
      <c r="D130" s="114"/>
      <c r="E130" s="115"/>
      <c r="F130" s="126">
        <v>0</v>
      </c>
      <c r="G130" s="119"/>
      <c r="H130" s="114"/>
      <c r="I130" s="67">
        <f>BudgetTable[[#This Row],[Coût unitaire ($ E.U.) ]]*BudgetTable[[#This Row],[N° d''unités]]</f>
        <v>0</v>
      </c>
      <c r="J130" s="106">
        <v>0</v>
      </c>
      <c r="K130" s="68">
        <f>BudgetTable[[#This Row],[Coût total ($ E.U.)]]-BudgetTable[[#This Row],[Montant demandé ($ E.U.)]]</f>
        <v>0</v>
      </c>
      <c r="L130" s="107"/>
      <c r="M130" s="143"/>
      <c r="N130" s="107"/>
      <c r="O130" s="108"/>
    </row>
    <row r="131" spans="1:15" x14ac:dyDescent="0.25">
      <c r="A131" s="69"/>
      <c r="B131" s="66" t="str">
        <f>IFERROR(IF(BudgetTable[[#This Row],[Activité liée ]]&lt;&gt;"",CONCATENATE(BudgetTable[[#This Row],[Activité liée ]],".",COUNTIF($A$19:$A131,A131)),""),"")</f>
        <v/>
      </c>
      <c r="C131" s="113"/>
      <c r="D131" s="114"/>
      <c r="E131" s="115"/>
      <c r="F131" s="126">
        <v>0</v>
      </c>
      <c r="G131" s="119"/>
      <c r="H131" s="114"/>
      <c r="I131" s="67">
        <f>BudgetTable[[#This Row],[Coût unitaire ($ E.U.) ]]*BudgetTable[[#This Row],[N° d''unités]]</f>
        <v>0</v>
      </c>
      <c r="J131" s="106">
        <v>0</v>
      </c>
      <c r="K131" s="68">
        <f>BudgetTable[[#This Row],[Coût total ($ E.U.)]]-BudgetTable[[#This Row],[Montant demandé ($ E.U.)]]</f>
        <v>0</v>
      </c>
      <c r="L131" s="107"/>
      <c r="M131" s="143"/>
      <c r="N131" s="107"/>
      <c r="O131" s="108"/>
    </row>
    <row r="132" spans="1:15" x14ac:dyDescent="0.25">
      <c r="A132" s="69"/>
      <c r="B132" s="66" t="str">
        <f>IFERROR(IF(BudgetTable[[#This Row],[Activité liée ]]&lt;&gt;"",CONCATENATE(BudgetTable[[#This Row],[Activité liée ]],".",COUNTIF($A$19:$A132,A132)),""),"")</f>
        <v/>
      </c>
      <c r="C132" s="113"/>
      <c r="D132" s="114"/>
      <c r="E132" s="115"/>
      <c r="F132" s="126">
        <v>0</v>
      </c>
      <c r="G132" s="119"/>
      <c r="H132" s="114"/>
      <c r="I132" s="67">
        <f>BudgetTable[[#This Row],[Coût unitaire ($ E.U.) ]]*BudgetTable[[#This Row],[N° d''unités]]</f>
        <v>0</v>
      </c>
      <c r="J132" s="106">
        <v>0</v>
      </c>
      <c r="K132" s="68">
        <f>BudgetTable[[#This Row],[Coût total ($ E.U.)]]-BudgetTable[[#This Row],[Montant demandé ($ E.U.)]]</f>
        <v>0</v>
      </c>
      <c r="L132" s="107"/>
      <c r="M132" s="143"/>
      <c r="N132" s="107"/>
      <c r="O132" s="108"/>
    </row>
    <row r="133" spans="1:15" x14ac:dyDescent="0.25">
      <c r="A133" s="69"/>
      <c r="B133" s="66" t="str">
        <f>IFERROR(IF(BudgetTable[[#This Row],[Activité liée ]]&lt;&gt;"",CONCATENATE(BudgetTable[[#This Row],[Activité liée ]],".",COUNTIF($A$19:$A133,A133)),""),"")</f>
        <v/>
      </c>
      <c r="C133" s="113"/>
      <c r="D133" s="114"/>
      <c r="E133" s="115"/>
      <c r="F133" s="126">
        <v>0</v>
      </c>
      <c r="G133" s="119"/>
      <c r="H133" s="114"/>
      <c r="I133" s="67">
        <f>BudgetTable[[#This Row],[Coût unitaire ($ E.U.) ]]*BudgetTable[[#This Row],[N° d''unités]]</f>
        <v>0</v>
      </c>
      <c r="J133" s="106">
        <v>0</v>
      </c>
      <c r="K133" s="68">
        <f>BudgetTable[[#This Row],[Coût total ($ E.U.)]]-BudgetTable[[#This Row],[Montant demandé ($ E.U.)]]</f>
        <v>0</v>
      </c>
      <c r="L133" s="107"/>
      <c r="M133" s="143"/>
      <c r="N133" s="107"/>
      <c r="O133" s="108"/>
    </row>
    <row r="134" spans="1:15" x14ac:dyDescent="0.25">
      <c r="A134" s="69"/>
      <c r="B134" s="66" t="str">
        <f>IFERROR(IF(BudgetTable[[#This Row],[Activité liée ]]&lt;&gt;"",CONCATENATE(BudgetTable[[#This Row],[Activité liée ]],".",COUNTIF($A$19:$A134,A134)),""),"")</f>
        <v/>
      </c>
      <c r="C134" s="113"/>
      <c r="D134" s="114"/>
      <c r="E134" s="115"/>
      <c r="F134" s="126">
        <v>0</v>
      </c>
      <c r="G134" s="119"/>
      <c r="H134" s="114"/>
      <c r="I134" s="67">
        <f>BudgetTable[[#This Row],[Coût unitaire ($ E.U.) ]]*BudgetTable[[#This Row],[N° d''unités]]</f>
        <v>0</v>
      </c>
      <c r="J134" s="106">
        <v>0</v>
      </c>
      <c r="K134" s="68">
        <f>BudgetTable[[#This Row],[Coût total ($ E.U.)]]-BudgetTable[[#This Row],[Montant demandé ($ E.U.)]]</f>
        <v>0</v>
      </c>
      <c r="L134" s="107"/>
      <c r="M134" s="143"/>
      <c r="N134" s="107"/>
      <c r="O134" s="108"/>
    </row>
    <row r="135" spans="1:15" x14ac:dyDescent="0.25">
      <c r="A135" s="69"/>
      <c r="B135" s="66" t="str">
        <f>IFERROR(IF(BudgetTable[[#This Row],[Activité liée ]]&lt;&gt;"",CONCATENATE(BudgetTable[[#This Row],[Activité liée ]],".",COUNTIF($A$19:$A135,A135)),""),"")</f>
        <v/>
      </c>
      <c r="C135" s="113"/>
      <c r="D135" s="114"/>
      <c r="E135" s="115"/>
      <c r="F135" s="126">
        <v>0</v>
      </c>
      <c r="G135" s="119"/>
      <c r="H135" s="114"/>
      <c r="I135" s="67">
        <f>BudgetTable[[#This Row],[Coût unitaire ($ E.U.) ]]*BudgetTable[[#This Row],[N° d''unités]]</f>
        <v>0</v>
      </c>
      <c r="J135" s="106">
        <v>0</v>
      </c>
      <c r="K135" s="68">
        <f>BudgetTable[[#This Row],[Coût total ($ E.U.)]]-BudgetTable[[#This Row],[Montant demandé ($ E.U.)]]</f>
        <v>0</v>
      </c>
      <c r="L135" s="107"/>
      <c r="M135" s="143"/>
      <c r="N135" s="107"/>
      <c r="O135" s="108"/>
    </row>
    <row r="136" spans="1:15" x14ac:dyDescent="0.25">
      <c r="A136" s="69"/>
      <c r="B136" s="66" t="str">
        <f>IFERROR(IF(BudgetTable[[#This Row],[Activité liée ]]&lt;&gt;"",CONCATENATE(BudgetTable[[#This Row],[Activité liée ]],".",COUNTIF($A$19:$A136,A136)),""),"")</f>
        <v/>
      </c>
      <c r="C136" s="113"/>
      <c r="D136" s="114"/>
      <c r="E136" s="115"/>
      <c r="F136" s="126">
        <v>0</v>
      </c>
      <c r="G136" s="119"/>
      <c r="H136" s="114"/>
      <c r="I136" s="67">
        <f>BudgetTable[[#This Row],[Coût unitaire ($ E.U.) ]]*BudgetTable[[#This Row],[N° d''unités]]</f>
        <v>0</v>
      </c>
      <c r="J136" s="106">
        <v>0</v>
      </c>
      <c r="K136" s="68">
        <f>BudgetTable[[#This Row],[Coût total ($ E.U.)]]-BudgetTable[[#This Row],[Montant demandé ($ E.U.)]]</f>
        <v>0</v>
      </c>
      <c r="L136" s="107"/>
      <c r="M136" s="143"/>
      <c r="N136" s="107"/>
      <c r="O136" s="108"/>
    </row>
    <row r="137" spans="1:15" x14ac:dyDescent="0.25">
      <c r="A137" s="69"/>
      <c r="B137" s="66" t="str">
        <f>IFERROR(IF(BudgetTable[[#This Row],[Activité liée ]]&lt;&gt;"",CONCATENATE(BudgetTable[[#This Row],[Activité liée ]],".",COUNTIF($A$19:$A137,A137)),""),"")</f>
        <v/>
      </c>
      <c r="C137" s="113"/>
      <c r="D137" s="114"/>
      <c r="E137" s="115"/>
      <c r="F137" s="126">
        <v>0</v>
      </c>
      <c r="G137" s="119"/>
      <c r="H137" s="114"/>
      <c r="I137" s="67">
        <f>BudgetTable[[#This Row],[Coût unitaire ($ E.U.) ]]*BudgetTable[[#This Row],[N° d''unités]]</f>
        <v>0</v>
      </c>
      <c r="J137" s="106">
        <v>0</v>
      </c>
      <c r="K137" s="68">
        <f>BudgetTable[[#This Row],[Coût total ($ E.U.)]]-BudgetTable[[#This Row],[Montant demandé ($ E.U.)]]</f>
        <v>0</v>
      </c>
      <c r="L137" s="107"/>
      <c r="M137" s="143"/>
      <c r="N137" s="107"/>
      <c r="O137" s="108"/>
    </row>
    <row r="138" spans="1:15" x14ac:dyDescent="0.25">
      <c r="A138" s="69"/>
      <c r="B138" s="66" t="str">
        <f>IFERROR(IF(BudgetTable[[#This Row],[Activité liée ]]&lt;&gt;"",CONCATENATE(BudgetTable[[#This Row],[Activité liée ]],".",COUNTIF($A$19:$A138,A138)),""),"")</f>
        <v/>
      </c>
      <c r="C138" s="113"/>
      <c r="D138" s="114"/>
      <c r="E138" s="115"/>
      <c r="F138" s="126">
        <v>0</v>
      </c>
      <c r="G138" s="119"/>
      <c r="H138" s="114"/>
      <c r="I138" s="67">
        <f>BudgetTable[[#This Row],[Coût unitaire ($ E.U.) ]]*BudgetTable[[#This Row],[N° d''unités]]</f>
        <v>0</v>
      </c>
      <c r="J138" s="106">
        <v>0</v>
      </c>
      <c r="K138" s="68">
        <f>BudgetTable[[#This Row],[Coût total ($ E.U.)]]-BudgetTable[[#This Row],[Montant demandé ($ E.U.)]]</f>
        <v>0</v>
      </c>
      <c r="L138" s="107"/>
      <c r="M138" s="143"/>
      <c r="N138" s="107"/>
      <c r="O138" s="108"/>
    </row>
    <row r="139" spans="1:15" x14ac:dyDescent="0.25">
      <c r="A139" s="69"/>
      <c r="B139" s="66" t="str">
        <f>IFERROR(IF(BudgetTable[[#This Row],[Activité liée ]]&lt;&gt;"",CONCATENATE(BudgetTable[[#This Row],[Activité liée ]],".",COUNTIF($A$19:$A139,A139)),""),"")</f>
        <v/>
      </c>
      <c r="C139" s="113"/>
      <c r="D139" s="114"/>
      <c r="E139" s="115"/>
      <c r="F139" s="126">
        <v>0</v>
      </c>
      <c r="G139" s="119"/>
      <c r="H139" s="114"/>
      <c r="I139" s="67">
        <f>BudgetTable[[#This Row],[Coût unitaire ($ E.U.) ]]*BudgetTable[[#This Row],[N° d''unités]]</f>
        <v>0</v>
      </c>
      <c r="J139" s="106">
        <v>0</v>
      </c>
      <c r="K139" s="68">
        <f>BudgetTable[[#This Row],[Coût total ($ E.U.)]]-BudgetTable[[#This Row],[Montant demandé ($ E.U.)]]</f>
        <v>0</v>
      </c>
      <c r="L139" s="107"/>
      <c r="M139" s="143"/>
      <c r="N139" s="107"/>
      <c r="O139" s="108"/>
    </row>
    <row r="140" spans="1:15" x14ac:dyDescent="0.25">
      <c r="A140" s="69"/>
      <c r="B140" s="66" t="str">
        <f>IFERROR(IF(BudgetTable[[#This Row],[Activité liée ]]&lt;&gt;"",CONCATENATE(BudgetTable[[#This Row],[Activité liée ]],".",COUNTIF($A$19:$A140,A140)),""),"")</f>
        <v/>
      </c>
      <c r="C140" s="113"/>
      <c r="D140" s="114"/>
      <c r="E140" s="115"/>
      <c r="F140" s="126">
        <v>0</v>
      </c>
      <c r="G140" s="119"/>
      <c r="H140" s="114"/>
      <c r="I140" s="67">
        <f>BudgetTable[[#This Row],[Coût unitaire ($ E.U.) ]]*BudgetTable[[#This Row],[N° d''unités]]</f>
        <v>0</v>
      </c>
      <c r="J140" s="106">
        <v>0</v>
      </c>
      <c r="K140" s="68">
        <f>BudgetTable[[#This Row],[Coût total ($ E.U.)]]-BudgetTable[[#This Row],[Montant demandé ($ E.U.)]]</f>
        <v>0</v>
      </c>
      <c r="L140" s="107"/>
      <c r="M140" s="143"/>
      <c r="N140" s="107"/>
      <c r="O140" s="108"/>
    </row>
    <row r="141" spans="1:15" x14ac:dyDescent="0.25">
      <c r="A141" s="69"/>
      <c r="B141" s="66" t="str">
        <f>IFERROR(IF(BudgetTable[[#This Row],[Activité liée ]]&lt;&gt;"",CONCATENATE(BudgetTable[[#This Row],[Activité liée ]],".",COUNTIF($A$19:$A141,A141)),""),"")</f>
        <v/>
      </c>
      <c r="C141" s="113"/>
      <c r="D141" s="114"/>
      <c r="E141" s="115"/>
      <c r="F141" s="126">
        <v>0</v>
      </c>
      <c r="G141" s="119"/>
      <c r="H141" s="114"/>
      <c r="I141" s="67">
        <f>BudgetTable[[#This Row],[Coût unitaire ($ E.U.) ]]*BudgetTable[[#This Row],[N° d''unités]]</f>
        <v>0</v>
      </c>
      <c r="J141" s="106">
        <v>0</v>
      </c>
      <c r="K141" s="68">
        <f>BudgetTable[[#This Row],[Coût total ($ E.U.)]]-BudgetTable[[#This Row],[Montant demandé ($ E.U.)]]</f>
        <v>0</v>
      </c>
      <c r="L141" s="107"/>
      <c r="M141" s="143"/>
      <c r="N141" s="107"/>
      <c r="O141" s="108"/>
    </row>
    <row r="142" spans="1:15" x14ac:dyDescent="0.25">
      <c r="A142" s="69"/>
      <c r="B142" s="66" t="str">
        <f>IFERROR(IF(BudgetTable[[#This Row],[Activité liée ]]&lt;&gt;"",CONCATENATE(BudgetTable[[#This Row],[Activité liée ]],".",COUNTIF($A$19:$A142,A142)),""),"")</f>
        <v/>
      </c>
      <c r="C142" s="113"/>
      <c r="D142" s="114"/>
      <c r="E142" s="115"/>
      <c r="F142" s="126">
        <v>0</v>
      </c>
      <c r="G142" s="119"/>
      <c r="H142" s="114"/>
      <c r="I142" s="67">
        <f>BudgetTable[[#This Row],[Coût unitaire ($ E.U.) ]]*BudgetTable[[#This Row],[N° d''unités]]</f>
        <v>0</v>
      </c>
      <c r="J142" s="106">
        <v>0</v>
      </c>
      <c r="K142" s="68">
        <f>BudgetTable[[#This Row],[Coût total ($ E.U.)]]-BudgetTable[[#This Row],[Montant demandé ($ E.U.)]]</f>
        <v>0</v>
      </c>
      <c r="L142" s="107"/>
      <c r="M142" s="143"/>
      <c r="N142" s="107"/>
      <c r="O142" s="108"/>
    </row>
    <row r="143" spans="1:15" x14ac:dyDescent="0.25">
      <c r="A143" s="69"/>
      <c r="B143" s="66" t="str">
        <f>IFERROR(IF(BudgetTable[[#This Row],[Activité liée ]]&lt;&gt;"",CONCATENATE(BudgetTable[[#This Row],[Activité liée ]],".",COUNTIF($A$19:$A143,A143)),""),"")</f>
        <v/>
      </c>
      <c r="C143" s="113"/>
      <c r="D143" s="114"/>
      <c r="E143" s="115"/>
      <c r="F143" s="126">
        <v>0</v>
      </c>
      <c r="G143" s="119"/>
      <c r="H143" s="114"/>
      <c r="I143" s="67">
        <f>BudgetTable[[#This Row],[Coût unitaire ($ E.U.) ]]*BudgetTable[[#This Row],[N° d''unités]]</f>
        <v>0</v>
      </c>
      <c r="J143" s="106">
        <v>0</v>
      </c>
      <c r="K143" s="68">
        <f>BudgetTable[[#This Row],[Coût total ($ E.U.)]]-BudgetTable[[#This Row],[Montant demandé ($ E.U.)]]</f>
        <v>0</v>
      </c>
      <c r="L143" s="107"/>
      <c r="M143" s="143"/>
      <c r="N143" s="107"/>
      <c r="O143" s="108"/>
    </row>
    <row r="144" spans="1:15" x14ac:dyDescent="0.25">
      <c r="A144" s="69"/>
      <c r="B144" s="66" t="str">
        <f>IFERROR(IF(BudgetTable[[#This Row],[Activité liée ]]&lt;&gt;"",CONCATENATE(BudgetTable[[#This Row],[Activité liée ]],".",COUNTIF($A$19:$A144,A144)),""),"")</f>
        <v/>
      </c>
      <c r="C144" s="113"/>
      <c r="D144" s="114"/>
      <c r="E144" s="115"/>
      <c r="F144" s="126">
        <v>0</v>
      </c>
      <c r="G144" s="119"/>
      <c r="H144" s="114"/>
      <c r="I144" s="67">
        <f>BudgetTable[[#This Row],[Coût unitaire ($ E.U.) ]]*BudgetTable[[#This Row],[N° d''unités]]</f>
        <v>0</v>
      </c>
      <c r="J144" s="106">
        <v>0</v>
      </c>
      <c r="K144" s="68">
        <f>BudgetTable[[#This Row],[Coût total ($ E.U.)]]-BudgetTable[[#This Row],[Montant demandé ($ E.U.)]]</f>
        <v>0</v>
      </c>
      <c r="L144" s="107"/>
      <c r="M144" s="143"/>
      <c r="N144" s="107"/>
      <c r="O144" s="108"/>
    </row>
    <row r="145" spans="1:15" x14ac:dyDescent="0.25">
      <c r="A145" s="69"/>
      <c r="B145" s="66" t="str">
        <f>IFERROR(IF(BudgetTable[[#This Row],[Activité liée ]]&lt;&gt;"",CONCATENATE(BudgetTable[[#This Row],[Activité liée ]],".",COUNTIF($A$19:$A145,A145)),""),"")</f>
        <v/>
      </c>
      <c r="C145" s="113"/>
      <c r="D145" s="114"/>
      <c r="E145" s="115"/>
      <c r="F145" s="126">
        <v>0</v>
      </c>
      <c r="G145" s="119"/>
      <c r="H145" s="114"/>
      <c r="I145" s="67">
        <f>BudgetTable[[#This Row],[Coût unitaire ($ E.U.) ]]*BudgetTable[[#This Row],[N° d''unités]]</f>
        <v>0</v>
      </c>
      <c r="J145" s="106">
        <v>0</v>
      </c>
      <c r="K145" s="68">
        <f>BudgetTable[[#This Row],[Coût total ($ E.U.)]]-BudgetTable[[#This Row],[Montant demandé ($ E.U.)]]</f>
        <v>0</v>
      </c>
      <c r="L145" s="107"/>
      <c r="M145" s="143"/>
      <c r="N145" s="107"/>
      <c r="O145" s="108"/>
    </row>
    <row r="146" spans="1:15" x14ac:dyDescent="0.25">
      <c r="A146" s="69"/>
      <c r="B146" s="66" t="str">
        <f>IFERROR(IF(BudgetTable[[#This Row],[Activité liée ]]&lt;&gt;"",CONCATENATE(BudgetTable[[#This Row],[Activité liée ]],".",COUNTIF($A$19:$A146,A146)),""),"")</f>
        <v/>
      </c>
      <c r="C146" s="113"/>
      <c r="D146" s="114"/>
      <c r="E146" s="115"/>
      <c r="F146" s="126">
        <v>0</v>
      </c>
      <c r="G146" s="119"/>
      <c r="H146" s="114"/>
      <c r="I146" s="67">
        <f>BudgetTable[[#This Row],[Coût unitaire ($ E.U.) ]]*BudgetTable[[#This Row],[N° d''unités]]</f>
        <v>0</v>
      </c>
      <c r="J146" s="106">
        <v>0</v>
      </c>
      <c r="K146" s="68">
        <f>BudgetTable[[#This Row],[Coût total ($ E.U.)]]-BudgetTable[[#This Row],[Montant demandé ($ E.U.)]]</f>
        <v>0</v>
      </c>
      <c r="L146" s="107"/>
      <c r="M146" s="143"/>
      <c r="N146" s="107"/>
      <c r="O146" s="108"/>
    </row>
    <row r="147" spans="1:15" x14ac:dyDescent="0.25">
      <c r="A147" s="69"/>
      <c r="B147" s="66" t="str">
        <f>IFERROR(IF(BudgetTable[[#This Row],[Activité liée ]]&lt;&gt;"",CONCATENATE(BudgetTable[[#This Row],[Activité liée ]],".",COUNTIF($A$19:$A147,A147)),""),"")</f>
        <v/>
      </c>
      <c r="C147" s="113"/>
      <c r="D147" s="114"/>
      <c r="E147" s="115"/>
      <c r="F147" s="126">
        <v>0</v>
      </c>
      <c r="G147" s="119"/>
      <c r="H147" s="114"/>
      <c r="I147" s="67">
        <f>BudgetTable[[#This Row],[Coût unitaire ($ E.U.) ]]*BudgetTable[[#This Row],[N° d''unités]]</f>
        <v>0</v>
      </c>
      <c r="J147" s="106">
        <v>0</v>
      </c>
      <c r="K147" s="68">
        <f>BudgetTable[[#This Row],[Coût total ($ E.U.)]]-BudgetTable[[#This Row],[Montant demandé ($ E.U.)]]</f>
        <v>0</v>
      </c>
      <c r="L147" s="107"/>
      <c r="M147" s="143"/>
      <c r="N147" s="107"/>
      <c r="O147" s="108"/>
    </row>
    <row r="148" spans="1:15" x14ac:dyDescent="0.25">
      <c r="A148" s="69"/>
      <c r="B148" s="66" t="str">
        <f>IFERROR(IF(BudgetTable[[#This Row],[Activité liée ]]&lt;&gt;"",CONCATENATE(BudgetTable[[#This Row],[Activité liée ]],".",COUNTIF($A$19:$A148,A148)),""),"")</f>
        <v/>
      </c>
      <c r="C148" s="113"/>
      <c r="D148" s="114"/>
      <c r="E148" s="115"/>
      <c r="F148" s="126">
        <v>0</v>
      </c>
      <c r="G148" s="119"/>
      <c r="H148" s="114"/>
      <c r="I148" s="67">
        <f>BudgetTable[[#This Row],[Coût unitaire ($ E.U.) ]]*BudgetTable[[#This Row],[N° d''unités]]</f>
        <v>0</v>
      </c>
      <c r="J148" s="106">
        <v>0</v>
      </c>
      <c r="K148" s="68">
        <f>BudgetTable[[#This Row],[Coût total ($ E.U.)]]-BudgetTable[[#This Row],[Montant demandé ($ E.U.)]]</f>
        <v>0</v>
      </c>
      <c r="L148" s="107"/>
      <c r="M148" s="143"/>
      <c r="N148" s="107"/>
      <c r="O148" s="108"/>
    </row>
    <row r="149" spans="1:15" x14ac:dyDescent="0.25">
      <c r="A149" s="69"/>
      <c r="B149" s="66" t="str">
        <f>IFERROR(IF(BudgetTable[[#This Row],[Activité liée ]]&lt;&gt;"",CONCATENATE(BudgetTable[[#This Row],[Activité liée ]],".",COUNTIF($A$19:$A149,A149)),""),"")</f>
        <v/>
      </c>
      <c r="C149" s="113"/>
      <c r="D149" s="114"/>
      <c r="E149" s="115"/>
      <c r="F149" s="126">
        <v>0</v>
      </c>
      <c r="G149" s="119"/>
      <c r="H149" s="114"/>
      <c r="I149" s="67">
        <f>BudgetTable[[#This Row],[Coût unitaire ($ E.U.) ]]*BudgetTable[[#This Row],[N° d''unités]]</f>
        <v>0</v>
      </c>
      <c r="J149" s="106">
        <v>0</v>
      </c>
      <c r="K149" s="68">
        <f>BudgetTable[[#This Row],[Coût total ($ E.U.)]]-BudgetTable[[#This Row],[Montant demandé ($ E.U.)]]</f>
        <v>0</v>
      </c>
      <c r="L149" s="107"/>
      <c r="M149" s="143"/>
      <c r="N149" s="107"/>
      <c r="O149" s="108"/>
    </row>
    <row r="150" spans="1:15" x14ac:dyDescent="0.25">
      <c r="A150" s="69"/>
      <c r="B150" s="66" t="str">
        <f>IFERROR(IF(BudgetTable[[#This Row],[Activité liée ]]&lt;&gt;"",CONCATENATE(BudgetTable[[#This Row],[Activité liée ]],".",COUNTIF($A$19:$A150,A150)),""),"")</f>
        <v/>
      </c>
      <c r="C150" s="113"/>
      <c r="D150" s="114"/>
      <c r="E150" s="115"/>
      <c r="F150" s="126">
        <v>0</v>
      </c>
      <c r="G150" s="119"/>
      <c r="H150" s="114"/>
      <c r="I150" s="67">
        <f>BudgetTable[[#This Row],[Coût unitaire ($ E.U.) ]]*BudgetTable[[#This Row],[N° d''unités]]</f>
        <v>0</v>
      </c>
      <c r="J150" s="106">
        <v>0</v>
      </c>
      <c r="K150" s="68">
        <f>BudgetTable[[#This Row],[Coût total ($ E.U.)]]-BudgetTable[[#This Row],[Montant demandé ($ E.U.)]]</f>
        <v>0</v>
      </c>
      <c r="L150" s="107"/>
      <c r="M150" s="143"/>
      <c r="N150" s="107"/>
      <c r="O150" s="108"/>
    </row>
    <row r="151" spans="1:15" x14ac:dyDescent="0.25">
      <c r="A151" s="69"/>
      <c r="B151" s="66" t="str">
        <f>IFERROR(IF(BudgetTable[[#This Row],[Activité liée ]]&lt;&gt;"",CONCATENATE(BudgetTable[[#This Row],[Activité liée ]],".",COUNTIF($A$19:$A151,A151)),""),"")</f>
        <v/>
      </c>
      <c r="C151" s="113"/>
      <c r="D151" s="114"/>
      <c r="E151" s="115"/>
      <c r="F151" s="126">
        <v>0</v>
      </c>
      <c r="G151" s="119"/>
      <c r="H151" s="114"/>
      <c r="I151" s="67">
        <f>BudgetTable[[#This Row],[Coût unitaire ($ E.U.) ]]*BudgetTable[[#This Row],[N° d''unités]]</f>
        <v>0</v>
      </c>
      <c r="J151" s="106">
        <v>0</v>
      </c>
      <c r="K151" s="68">
        <f>BudgetTable[[#This Row],[Coût total ($ E.U.)]]-BudgetTable[[#This Row],[Montant demandé ($ E.U.)]]</f>
        <v>0</v>
      </c>
      <c r="L151" s="107"/>
      <c r="M151" s="143"/>
      <c r="N151" s="107"/>
      <c r="O151" s="108"/>
    </row>
    <row r="152" spans="1:15" x14ac:dyDescent="0.25">
      <c r="A152" s="69"/>
      <c r="B152" s="66" t="str">
        <f>IFERROR(IF(BudgetTable[[#This Row],[Activité liée ]]&lt;&gt;"",CONCATENATE(BudgetTable[[#This Row],[Activité liée ]],".",COUNTIF($A$19:$A152,A152)),""),"")</f>
        <v/>
      </c>
      <c r="C152" s="113"/>
      <c r="D152" s="114"/>
      <c r="E152" s="115"/>
      <c r="F152" s="126">
        <v>0</v>
      </c>
      <c r="G152" s="119"/>
      <c r="H152" s="114"/>
      <c r="I152" s="67">
        <f>BudgetTable[[#This Row],[Coût unitaire ($ E.U.) ]]*BudgetTable[[#This Row],[N° d''unités]]</f>
        <v>0</v>
      </c>
      <c r="J152" s="106">
        <v>0</v>
      </c>
      <c r="K152" s="68">
        <f>BudgetTable[[#This Row],[Coût total ($ E.U.)]]-BudgetTable[[#This Row],[Montant demandé ($ E.U.)]]</f>
        <v>0</v>
      </c>
      <c r="L152" s="107"/>
      <c r="M152" s="143"/>
      <c r="N152" s="107"/>
      <c r="O152" s="108"/>
    </row>
    <row r="153" spans="1:15" x14ac:dyDescent="0.25">
      <c r="A153" s="69"/>
      <c r="B153" s="66" t="str">
        <f>IFERROR(IF(BudgetTable[[#This Row],[Activité liée ]]&lt;&gt;"",CONCATENATE(BudgetTable[[#This Row],[Activité liée ]],".",COUNTIF($A$19:$A153,A153)),""),"")</f>
        <v/>
      </c>
      <c r="C153" s="113"/>
      <c r="D153" s="114"/>
      <c r="E153" s="115"/>
      <c r="F153" s="126">
        <v>0</v>
      </c>
      <c r="G153" s="119"/>
      <c r="H153" s="114"/>
      <c r="I153" s="67">
        <f>BudgetTable[[#This Row],[Coût unitaire ($ E.U.) ]]*BudgetTable[[#This Row],[N° d''unités]]</f>
        <v>0</v>
      </c>
      <c r="J153" s="106">
        <v>0</v>
      </c>
      <c r="K153" s="68">
        <f>BudgetTable[[#This Row],[Coût total ($ E.U.)]]-BudgetTable[[#This Row],[Montant demandé ($ E.U.)]]</f>
        <v>0</v>
      </c>
      <c r="L153" s="107"/>
      <c r="M153" s="143"/>
      <c r="N153" s="107"/>
      <c r="O153" s="108"/>
    </row>
    <row r="154" spans="1:15" x14ac:dyDescent="0.25">
      <c r="A154" s="69"/>
      <c r="B154" s="66" t="str">
        <f>IFERROR(IF(BudgetTable[[#This Row],[Activité liée ]]&lt;&gt;"",CONCATENATE(BudgetTable[[#This Row],[Activité liée ]],".",COUNTIF($A$19:$A154,A154)),""),"")</f>
        <v/>
      </c>
      <c r="C154" s="113"/>
      <c r="D154" s="114"/>
      <c r="E154" s="115"/>
      <c r="F154" s="126">
        <v>0</v>
      </c>
      <c r="G154" s="119"/>
      <c r="H154" s="114"/>
      <c r="I154" s="67">
        <f>BudgetTable[[#This Row],[Coût unitaire ($ E.U.) ]]*BudgetTable[[#This Row],[N° d''unités]]</f>
        <v>0</v>
      </c>
      <c r="J154" s="106">
        <v>0</v>
      </c>
      <c r="K154" s="68">
        <f>BudgetTable[[#This Row],[Coût total ($ E.U.)]]-BudgetTable[[#This Row],[Montant demandé ($ E.U.)]]</f>
        <v>0</v>
      </c>
      <c r="L154" s="107"/>
      <c r="M154" s="143"/>
      <c r="N154" s="107"/>
      <c r="O154" s="108"/>
    </row>
    <row r="155" spans="1:15" x14ac:dyDescent="0.25">
      <c r="A155" s="69"/>
      <c r="B155" s="66" t="str">
        <f>IFERROR(IF(BudgetTable[[#This Row],[Activité liée ]]&lt;&gt;"",CONCATENATE(BudgetTable[[#This Row],[Activité liée ]],".",COUNTIF($A$19:$A155,A155)),""),"")</f>
        <v/>
      </c>
      <c r="C155" s="113"/>
      <c r="D155" s="114"/>
      <c r="E155" s="115"/>
      <c r="F155" s="126">
        <v>0</v>
      </c>
      <c r="G155" s="119"/>
      <c r="H155" s="114"/>
      <c r="I155" s="67">
        <f>BudgetTable[[#This Row],[Coût unitaire ($ E.U.) ]]*BudgetTable[[#This Row],[N° d''unités]]</f>
        <v>0</v>
      </c>
      <c r="J155" s="106">
        <v>0</v>
      </c>
      <c r="K155" s="68">
        <f>BudgetTable[[#This Row],[Coût total ($ E.U.)]]-BudgetTable[[#This Row],[Montant demandé ($ E.U.)]]</f>
        <v>0</v>
      </c>
      <c r="L155" s="107"/>
      <c r="M155" s="143"/>
      <c r="N155" s="107"/>
      <c r="O155" s="108"/>
    </row>
    <row r="156" spans="1:15" x14ac:dyDescent="0.25">
      <c r="A156" s="69"/>
      <c r="B156" s="66" t="str">
        <f>IFERROR(IF(BudgetTable[[#This Row],[Activité liée ]]&lt;&gt;"",CONCATENATE(BudgetTable[[#This Row],[Activité liée ]],".",COUNTIF($A$19:$A156,A156)),""),"")</f>
        <v/>
      </c>
      <c r="C156" s="113"/>
      <c r="D156" s="114"/>
      <c r="E156" s="115"/>
      <c r="F156" s="126">
        <v>0</v>
      </c>
      <c r="G156" s="119"/>
      <c r="H156" s="114"/>
      <c r="I156" s="67">
        <f>BudgetTable[[#This Row],[Coût unitaire ($ E.U.) ]]*BudgetTable[[#This Row],[N° d''unités]]</f>
        <v>0</v>
      </c>
      <c r="J156" s="106">
        <v>0</v>
      </c>
      <c r="K156" s="68">
        <f>BudgetTable[[#This Row],[Coût total ($ E.U.)]]-BudgetTable[[#This Row],[Montant demandé ($ E.U.)]]</f>
        <v>0</v>
      </c>
      <c r="L156" s="107"/>
      <c r="M156" s="143"/>
      <c r="N156" s="107"/>
      <c r="O156" s="108"/>
    </row>
    <row r="157" spans="1:15" x14ac:dyDescent="0.25">
      <c r="A157" s="69"/>
      <c r="B157" s="66" t="str">
        <f>IFERROR(IF(BudgetTable[[#This Row],[Activité liée ]]&lt;&gt;"",CONCATENATE(BudgetTable[[#This Row],[Activité liée ]],".",COUNTIF($A$19:$A157,A157)),""),"")</f>
        <v/>
      </c>
      <c r="C157" s="113"/>
      <c r="D157" s="114"/>
      <c r="E157" s="115"/>
      <c r="F157" s="126">
        <v>0</v>
      </c>
      <c r="G157" s="119"/>
      <c r="H157" s="114"/>
      <c r="I157" s="67">
        <f>BudgetTable[[#This Row],[Coût unitaire ($ E.U.) ]]*BudgetTable[[#This Row],[N° d''unités]]</f>
        <v>0</v>
      </c>
      <c r="J157" s="106">
        <v>0</v>
      </c>
      <c r="K157" s="68">
        <f>BudgetTable[[#This Row],[Coût total ($ E.U.)]]-BudgetTable[[#This Row],[Montant demandé ($ E.U.)]]</f>
        <v>0</v>
      </c>
      <c r="L157" s="107"/>
      <c r="M157" s="143"/>
      <c r="N157" s="107"/>
      <c r="O157" s="108"/>
    </row>
    <row r="158" spans="1:15" x14ac:dyDescent="0.25">
      <c r="A158" s="69"/>
      <c r="B158" s="66" t="str">
        <f>IFERROR(IF(BudgetTable[[#This Row],[Activité liée ]]&lt;&gt;"",CONCATENATE(BudgetTable[[#This Row],[Activité liée ]],".",COUNTIF($A$19:$A158,A158)),""),"")</f>
        <v/>
      </c>
      <c r="C158" s="113"/>
      <c r="D158" s="114"/>
      <c r="E158" s="115"/>
      <c r="F158" s="126">
        <v>0</v>
      </c>
      <c r="G158" s="119"/>
      <c r="H158" s="114"/>
      <c r="I158" s="67">
        <f>BudgetTable[[#This Row],[Coût unitaire ($ E.U.) ]]*BudgetTable[[#This Row],[N° d''unités]]</f>
        <v>0</v>
      </c>
      <c r="J158" s="106">
        <v>0</v>
      </c>
      <c r="K158" s="68">
        <f>BudgetTable[[#This Row],[Coût total ($ E.U.)]]-BudgetTable[[#This Row],[Montant demandé ($ E.U.)]]</f>
        <v>0</v>
      </c>
      <c r="L158" s="107"/>
      <c r="M158" s="143"/>
      <c r="N158" s="107"/>
      <c r="O158" s="108"/>
    </row>
    <row r="159" spans="1:15" x14ac:dyDescent="0.25">
      <c r="A159" s="69"/>
      <c r="B159" s="66" t="str">
        <f>IFERROR(IF(BudgetTable[[#This Row],[Activité liée ]]&lt;&gt;"",CONCATENATE(BudgetTable[[#This Row],[Activité liée ]],".",COUNTIF($A$19:$A159,A159)),""),"")</f>
        <v/>
      </c>
      <c r="C159" s="113"/>
      <c r="D159" s="114"/>
      <c r="E159" s="115"/>
      <c r="F159" s="126">
        <v>0</v>
      </c>
      <c r="G159" s="119"/>
      <c r="H159" s="114"/>
      <c r="I159" s="67">
        <f>BudgetTable[[#This Row],[Coût unitaire ($ E.U.) ]]*BudgetTable[[#This Row],[N° d''unités]]</f>
        <v>0</v>
      </c>
      <c r="J159" s="106">
        <v>0</v>
      </c>
      <c r="K159" s="68">
        <f>BudgetTable[[#This Row],[Coût total ($ E.U.)]]-BudgetTable[[#This Row],[Montant demandé ($ E.U.)]]</f>
        <v>0</v>
      </c>
      <c r="L159" s="107"/>
      <c r="M159" s="143"/>
      <c r="N159" s="107"/>
      <c r="O159" s="108"/>
    </row>
    <row r="160" spans="1:15" x14ac:dyDescent="0.25">
      <c r="A160" s="69"/>
      <c r="B160" s="66" t="str">
        <f>IFERROR(IF(BudgetTable[[#This Row],[Activité liée ]]&lt;&gt;"",CONCATENATE(BudgetTable[[#This Row],[Activité liée ]],".",COUNTIF($A$19:$A160,A160)),""),"")</f>
        <v/>
      </c>
      <c r="C160" s="113"/>
      <c r="D160" s="114"/>
      <c r="E160" s="115"/>
      <c r="F160" s="126">
        <v>0</v>
      </c>
      <c r="G160" s="119"/>
      <c r="H160" s="114"/>
      <c r="I160" s="67">
        <f>BudgetTable[[#This Row],[Coût unitaire ($ E.U.) ]]*BudgetTable[[#This Row],[N° d''unités]]</f>
        <v>0</v>
      </c>
      <c r="J160" s="106">
        <v>0</v>
      </c>
      <c r="K160" s="68">
        <f>BudgetTable[[#This Row],[Coût total ($ E.U.)]]-BudgetTable[[#This Row],[Montant demandé ($ E.U.)]]</f>
        <v>0</v>
      </c>
      <c r="L160" s="107"/>
      <c r="M160" s="143"/>
      <c r="N160" s="107"/>
      <c r="O160" s="108"/>
    </row>
    <row r="161" spans="1:15" x14ac:dyDescent="0.25">
      <c r="A161" s="69"/>
      <c r="B161" s="66" t="str">
        <f>IFERROR(IF(BudgetTable[[#This Row],[Activité liée ]]&lt;&gt;"",CONCATENATE(BudgetTable[[#This Row],[Activité liée ]],".",COUNTIF($A$19:$A161,A161)),""),"")</f>
        <v/>
      </c>
      <c r="C161" s="113"/>
      <c r="D161" s="114"/>
      <c r="E161" s="115"/>
      <c r="F161" s="126">
        <v>0</v>
      </c>
      <c r="G161" s="119"/>
      <c r="H161" s="114"/>
      <c r="I161" s="67">
        <f>BudgetTable[[#This Row],[Coût unitaire ($ E.U.) ]]*BudgetTable[[#This Row],[N° d''unités]]</f>
        <v>0</v>
      </c>
      <c r="J161" s="106">
        <v>0</v>
      </c>
      <c r="K161" s="68">
        <f>BudgetTable[[#This Row],[Coût total ($ E.U.)]]-BudgetTable[[#This Row],[Montant demandé ($ E.U.)]]</f>
        <v>0</v>
      </c>
      <c r="L161" s="107"/>
      <c r="M161" s="143"/>
      <c r="N161" s="107"/>
      <c r="O161" s="108"/>
    </row>
    <row r="162" spans="1:15" x14ac:dyDescent="0.25">
      <c r="A162" s="69"/>
      <c r="B162" s="66" t="str">
        <f>IFERROR(IF(BudgetTable[[#This Row],[Activité liée ]]&lt;&gt;"",CONCATENATE(BudgetTable[[#This Row],[Activité liée ]],".",COUNTIF($A$19:$A162,A162)),""),"")</f>
        <v/>
      </c>
      <c r="C162" s="113"/>
      <c r="D162" s="114"/>
      <c r="E162" s="115"/>
      <c r="F162" s="126">
        <v>0</v>
      </c>
      <c r="G162" s="119"/>
      <c r="H162" s="114"/>
      <c r="I162" s="67">
        <f>BudgetTable[[#This Row],[Coût unitaire ($ E.U.) ]]*BudgetTable[[#This Row],[N° d''unités]]</f>
        <v>0</v>
      </c>
      <c r="J162" s="106">
        <v>0</v>
      </c>
      <c r="K162" s="68">
        <f>BudgetTable[[#This Row],[Coût total ($ E.U.)]]-BudgetTable[[#This Row],[Montant demandé ($ E.U.)]]</f>
        <v>0</v>
      </c>
      <c r="L162" s="107"/>
      <c r="M162" s="143"/>
      <c r="N162" s="107"/>
      <c r="O162" s="108"/>
    </row>
    <row r="163" spans="1:15" x14ac:dyDescent="0.25">
      <c r="A163" s="69"/>
      <c r="B163" s="66" t="str">
        <f>IFERROR(IF(BudgetTable[[#This Row],[Activité liée ]]&lt;&gt;"",CONCATENATE(BudgetTable[[#This Row],[Activité liée ]],".",COUNTIF($A$19:$A163,A163)),""),"")</f>
        <v/>
      </c>
      <c r="C163" s="113"/>
      <c r="D163" s="114"/>
      <c r="E163" s="115"/>
      <c r="F163" s="126">
        <v>0</v>
      </c>
      <c r="G163" s="119"/>
      <c r="H163" s="114"/>
      <c r="I163" s="67">
        <f>BudgetTable[[#This Row],[Coût unitaire ($ E.U.) ]]*BudgetTable[[#This Row],[N° d''unités]]</f>
        <v>0</v>
      </c>
      <c r="J163" s="106">
        <v>0</v>
      </c>
      <c r="K163" s="68">
        <f>BudgetTable[[#This Row],[Coût total ($ E.U.)]]-BudgetTable[[#This Row],[Montant demandé ($ E.U.)]]</f>
        <v>0</v>
      </c>
      <c r="L163" s="107"/>
      <c r="M163" s="143"/>
      <c r="N163" s="107"/>
      <c r="O163" s="108"/>
    </row>
    <row r="164" spans="1:15" x14ac:dyDescent="0.25">
      <c r="A164" s="69"/>
      <c r="B164" s="66" t="str">
        <f>IFERROR(IF(BudgetTable[[#This Row],[Activité liée ]]&lt;&gt;"",CONCATENATE(BudgetTable[[#This Row],[Activité liée ]],".",COUNTIF($A$19:$A164,A164)),""),"")</f>
        <v/>
      </c>
      <c r="C164" s="113"/>
      <c r="D164" s="114"/>
      <c r="E164" s="115"/>
      <c r="F164" s="126">
        <v>0</v>
      </c>
      <c r="G164" s="119"/>
      <c r="H164" s="114"/>
      <c r="I164" s="67">
        <f>BudgetTable[[#This Row],[Coût unitaire ($ E.U.) ]]*BudgetTable[[#This Row],[N° d''unités]]</f>
        <v>0</v>
      </c>
      <c r="J164" s="106">
        <v>0</v>
      </c>
      <c r="K164" s="68">
        <f>BudgetTable[[#This Row],[Coût total ($ E.U.)]]-BudgetTable[[#This Row],[Montant demandé ($ E.U.)]]</f>
        <v>0</v>
      </c>
      <c r="L164" s="107"/>
      <c r="M164" s="143"/>
      <c r="N164" s="107"/>
      <c r="O164" s="108"/>
    </row>
    <row r="165" spans="1:15" x14ac:dyDescent="0.25">
      <c r="A165" s="69"/>
      <c r="B165" s="66" t="str">
        <f>IFERROR(IF(BudgetTable[[#This Row],[Activité liée ]]&lt;&gt;"",CONCATENATE(BudgetTable[[#This Row],[Activité liée ]],".",COUNTIF($A$19:$A165,A165)),""),"")</f>
        <v/>
      </c>
      <c r="C165" s="113"/>
      <c r="D165" s="114"/>
      <c r="E165" s="115"/>
      <c r="F165" s="126">
        <v>0</v>
      </c>
      <c r="G165" s="119"/>
      <c r="H165" s="114"/>
      <c r="I165" s="67">
        <f>BudgetTable[[#This Row],[Coût unitaire ($ E.U.) ]]*BudgetTable[[#This Row],[N° d''unités]]</f>
        <v>0</v>
      </c>
      <c r="J165" s="106">
        <v>0</v>
      </c>
      <c r="K165" s="68">
        <f>BudgetTable[[#This Row],[Coût total ($ E.U.)]]-BudgetTable[[#This Row],[Montant demandé ($ E.U.)]]</f>
        <v>0</v>
      </c>
      <c r="L165" s="107"/>
      <c r="M165" s="143"/>
      <c r="N165" s="107"/>
      <c r="O165" s="108"/>
    </row>
    <row r="166" spans="1:15" x14ac:dyDescent="0.25">
      <c r="A166" s="69"/>
      <c r="B166" s="66" t="str">
        <f>IFERROR(IF(BudgetTable[[#This Row],[Activité liée ]]&lt;&gt;"",CONCATENATE(BudgetTable[[#This Row],[Activité liée ]],".",COUNTIF($A$19:$A166,A166)),""),"")</f>
        <v/>
      </c>
      <c r="C166" s="113"/>
      <c r="D166" s="114"/>
      <c r="E166" s="115"/>
      <c r="F166" s="126">
        <v>0</v>
      </c>
      <c r="G166" s="119"/>
      <c r="H166" s="114"/>
      <c r="I166" s="67">
        <f>BudgetTable[[#This Row],[Coût unitaire ($ E.U.) ]]*BudgetTable[[#This Row],[N° d''unités]]</f>
        <v>0</v>
      </c>
      <c r="J166" s="106">
        <v>0</v>
      </c>
      <c r="K166" s="68">
        <f>BudgetTable[[#This Row],[Coût total ($ E.U.)]]-BudgetTable[[#This Row],[Montant demandé ($ E.U.)]]</f>
        <v>0</v>
      </c>
      <c r="L166" s="107"/>
      <c r="M166" s="143"/>
      <c r="N166" s="107"/>
      <c r="O166" s="108"/>
    </row>
    <row r="167" spans="1:15" x14ac:dyDescent="0.25">
      <c r="A167" s="69"/>
      <c r="B167" s="66" t="str">
        <f>IFERROR(IF(BudgetTable[[#This Row],[Activité liée ]]&lt;&gt;"",CONCATENATE(BudgetTable[[#This Row],[Activité liée ]],".",COUNTIF($A$19:$A167,A167)),""),"")</f>
        <v/>
      </c>
      <c r="C167" s="113"/>
      <c r="D167" s="114"/>
      <c r="E167" s="115"/>
      <c r="F167" s="126">
        <v>0</v>
      </c>
      <c r="G167" s="119"/>
      <c r="H167" s="114"/>
      <c r="I167" s="67">
        <f>BudgetTable[[#This Row],[Coût unitaire ($ E.U.) ]]*BudgetTable[[#This Row],[N° d''unités]]</f>
        <v>0</v>
      </c>
      <c r="J167" s="106">
        <v>0</v>
      </c>
      <c r="K167" s="68">
        <f>BudgetTable[[#This Row],[Coût total ($ E.U.)]]-BudgetTable[[#This Row],[Montant demandé ($ E.U.)]]</f>
        <v>0</v>
      </c>
      <c r="L167" s="107"/>
      <c r="M167" s="143"/>
      <c r="N167" s="107"/>
      <c r="O167" s="108"/>
    </row>
    <row r="168" spans="1:15" x14ac:dyDescent="0.25">
      <c r="A168" s="69"/>
      <c r="B168" s="66" t="str">
        <f>IFERROR(IF(BudgetTable[[#This Row],[Activité liée ]]&lt;&gt;"",CONCATENATE(BudgetTable[[#This Row],[Activité liée ]],".",COUNTIF($A$19:$A168,A168)),""),"")</f>
        <v/>
      </c>
      <c r="C168" s="113"/>
      <c r="D168" s="114"/>
      <c r="E168" s="115"/>
      <c r="F168" s="126">
        <v>0</v>
      </c>
      <c r="G168" s="119"/>
      <c r="H168" s="114"/>
      <c r="I168" s="67">
        <f>BudgetTable[[#This Row],[Coût unitaire ($ E.U.) ]]*BudgetTable[[#This Row],[N° d''unités]]</f>
        <v>0</v>
      </c>
      <c r="J168" s="106">
        <v>0</v>
      </c>
      <c r="K168" s="68">
        <f>BudgetTable[[#This Row],[Coût total ($ E.U.)]]-BudgetTable[[#This Row],[Montant demandé ($ E.U.)]]</f>
        <v>0</v>
      </c>
      <c r="L168" s="107"/>
      <c r="M168" s="143"/>
      <c r="N168" s="107"/>
      <c r="O168" s="108"/>
    </row>
    <row r="169" spans="1:15" x14ac:dyDescent="0.25">
      <c r="A169" s="69"/>
      <c r="B169" s="66" t="str">
        <f>IFERROR(IF(BudgetTable[[#This Row],[Activité liée ]]&lt;&gt;"",CONCATENATE(BudgetTable[[#This Row],[Activité liée ]],".",COUNTIF($A$19:$A169,A169)),""),"")</f>
        <v/>
      </c>
      <c r="C169" s="113"/>
      <c r="D169" s="114"/>
      <c r="E169" s="115"/>
      <c r="F169" s="126">
        <v>0</v>
      </c>
      <c r="G169" s="119"/>
      <c r="H169" s="114"/>
      <c r="I169" s="67">
        <f>BudgetTable[[#This Row],[Coût unitaire ($ E.U.) ]]*BudgetTable[[#This Row],[N° d''unités]]</f>
        <v>0</v>
      </c>
      <c r="J169" s="106">
        <v>0</v>
      </c>
      <c r="K169" s="68">
        <f>BudgetTable[[#This Row],[Coût total ($ E.U.)]]-BudgetTable[[#This Row],[Montant demandé ($ E.U.)]]</f>
        <v>0</v>
      </c>
      <c r="L169" s="107"/>
      <c r="M169" s="143"/>
      <c r="N169" s="107"/>
      <c r="O169" s="108"/>
    </row>
    <row r="170" spans="1:15" x14ac:dyDescent="0.25">
      <c r="A170" s="69"/>
      <c r="B170" s="66" t="str">
        <f>IFERROR(IF(BudgetTable[[#This Row],[Activité liée ]]&lt;&gt;"",CONCATENATE(BudgetTable[[#This Row],[Activité liée ]],".",COUNTIF($A$19:$A170,A170)),""),"")</f>
        <v/>
      </c>
      <c r="C170" s="113"/>
      <c r="D170" s="114"/>
      <c r="E170" s="115"/>
      <c r="F170" s="126">
        <v>0</v>
      </c>
      <c r="G170" s="119"/>
      <c r="H170" s="114"/>
      <c r="I170" s="67">
        <f>BudgetTable[[#This Row],[Coût unitaire ($ E.U.) ]]*BudgetTable[[#This Row],[N° d''unités]]</f>
        <v>0</v>
      </c>
      <c r="J170" s="106">
        <v>0</v>
      </c>
      <c r="K170" s="68">
        <f>BudgetTable[[#This Row],[Coût total ($ E.U.)]]-BudgetTable[[#This Row],[Montant demandé ($ E.U.)]]</f>
        <v>0</v>
      </c>
      <c r="L170" s="107"/>
      <c r="M170" s="143"/>
      <c r="N170" s="107"/>
      <c r="O170" s="108"/>
    </row>
    <row r="171" spans="1:15" x14ac:dyDescent="0.25">
      <c r="A171" s="69"/>
      <c r="B171" s="66" t="str">
        <f>IFERROR(IF(BudgetTable[[#This Row],[Activité liée ]]&lt;&gt;"",CONCATENATE(BudgetTable[[#This Row],[Activité liée ]],".",COUNTIF($A$19:$A171,A171)),""),"")</f>
        <v/>
      </c>
      <c r="C171" s="113"/>
      <c r="D171" s="114"/>
      <c r="E171" s="115"/>
      <c r="F171" s="126">
        <v>0</v>
      </c>
      <c r="G171" s="119"/>
      <c r="H171" s="114"/>
      <c r="I171" s="67">
        <f>BudgetTable[[#This Row],[Coût unitaire ($ E.U.) ]]*BudgetTable[[#This Row],[N° d''unités]]</f>
        <v>0</v>
      </c>
      <c r="J171" s="106">
        <v>0</v>
      </c>
      <c r="K171" s="68">
        <f>BudgetTable[[#This Row],[Coût total ($ E.U.)]]-BudgetTable[[#This Row],[Montant demandé ($ E.U.)]]</f>
        <v>0</v>
      </c>
      <c r="L171" s="107"/>
      <c r="M171" s="143"/>
      <c r="N171" s="107"/>
      <c r="O171" s="108"/>
    </row>
    <row r="172" spans="1:15" x14ac:dyDescent="0.25">
      <c r="A172" s="69"/>
      <c r="B172" s="66" t="str">
        <f>IFERROR(IF(BudgetTable[[#This Row],[Activité liée ]]&lt;&gt;"",CONCATENATE(BudgetTable[[#This Row],[Activité liée ]],".",COUNTIF($A$19:$A172,A172)),""),"")</f>
        <v/>
      </c>
      <c r="C172" s="113"/>
      <c r="D172" s="114"/>
      <c r="E172" s="115"/>
      <c r="F172" s="126">
        <v>0</v>
      </c>
      <c r="G172" s="119"/>
      <c r="H172" s="114"/>
      <c r="I172" s="67">
        <f>BudgetTable[[#This Row],[Coût unitaire ($ E.U.) ]]*BudgetTable[[#This Row],[N° d''unités]]</f>
        <v>0</v>
      </c>
      <c r="J172" s="106">
        <v>0</v>
      </c>
      <c r="K172" s="68">
        <f>BudgetTable[[#This Row],[Coût total ($ E.U.)]]-BudgetTable[[#This Row],[Montant demandé ($ E.U.)]]</f>
        <v>0</v>
      </c>
      <c r="L172" s="107"/>
      <c r="M172" s="143"/>
      <c r="N172" s="107"/>
      <c r="O172" s="108"/>
    </row>
    <row r="173" spans="1:15" x14ac:dyDescent="0.25">
      <c r="A173" s="69"/>
      <c r="B173" s="66" t="str">
        <f>IFERROR(IF(BudgetTable[[#This Row],[Activité liée ]]&lt;&gt;"",CONCATENATE(BudgetTable[[#This Row],[Activité liée ]],".",COUNTIF($A$19:$A173,A173)),""),"")</f>
        <v/>
      </c>
      <c r="C173" s="113"/>
      <c r="D173" s="114"/>
      <c r="E173" s="115"/>
      <c r="F173" s="126">
        <v>0</v>
      </c>
      <c r="G173" s="119"/>
      <c r="H173" s="114"/>
      <c r="I173" s="67">
        <f>BudgetTable[[#This Row],[Coût unitaire ($ E.U.) ]]*BudgetTable[[#This Row],[N° d''unités]]</f>
        <v>0</v>
      </c>
      <c r="J173" s="106">
        <v>0</v>
      </c>
      <c r="K173" s="68">
        <f>BudgetTable[[#This Row],[Coût total ($ E.U.)]]-BudgetTable[[#This Row],[Montant demandé ($ E.U.)]]</f>
        <v>0</v>
      </c>
      <c r="L173" s="107"/>
      <c r="M173" s="143"/>
      <c r="N173" s="107"/>
      <c r="O173" s="108"/>
    </row>
    <row r="174" spans="1:15" x14ac:dyDescent="0.25">
      <c r="A174" s="69"/>
      <c r="B174" s="66" t="str">
        <f>IFERROR(IF(BudgetTable[[#This Row],[Activité liée ]]&lt;&gt;"",CONCATENATE(BudgetTable[[#This Row],[Activité liée ]],".",COUNTIF($A$19:$A174,A174)),""),"")</f>
        <v/>
      </c>
      <c r="C174" s="113"/>
      <c r="D174" s="114"/>
      <c r="E174" s="115"/>
      <c r="F174" s="126">
        <v>0</v>
      </c>
      <c r="G174" s="119"/>
      <c r="H174" s="114"/>
      <c r="I174" s="67">
        <f>BudgetTable[[#This Row],[Coût unitaire ($ E.U.) ]]*BudgetTable[[#This Row],[N° d''unités]]</f>
        <v>0</v>
      </c>
      <c r="J174" s="106">
        <v>0</v>
      </c>
      <c r="K174" s="68">
        <f>BudgetTable[[#This Row],[Coût total ($ E.U.)]]-BudgetTable[[#This Row],[Montant demandé ($ E.U.)]]</f>
        <v>0</v>
      </c>
      <c r="L174" s="107"/>
      <c r="M174" s="143"/>
      <c r="N174" s="107"/>
      <c r="O174" s="108"/>
    </row>
    <row r="175" spans="1:15" x14ac:dyDescent="0.25">
      <c r="A175" s="69"/>
      <c r="B175" s="66" t="str">
        <f>IFERROR(IF(BudgetTable[[#This Row],[Activité liée ]]&lt;&gt;"",CONCATENATE(BudgetTable[[#This Row],[Activité liée ]],".",COUNTIF($A$19:$A175,A175)),""),"")</f>
        <v/>
      </c>
      <c r="C175" s="113"/>
      <c r="D175" s="114"/>
      <c r="E175" s="115"/>
      <c r="F175" s="126">
        <v>0</v>
      </c>
      <c r="G175" s="119"/>
      <c r="H175" s="114"/>
      <c r="I175" s="67">
        <f>BudgetTable[[#This Row],[Coût unitaire ($ E.U.) ]]*BudgetTable[[#This Row],[N° d''unités]]</f>
        <v>0</v>
      </c>
      <c r="J175" s="106">
        <v>0</v>
      </c>
      <c r="K175" s="68">
        <f>BudgetTable[[#This Row],[Coût total ($ E.U.)]]-BudgetTable[[#This Row],[Montant demandé ($ E.U.)]]</f>
        <v>0</v>
      </c>
      <c r="L175" s="107"/>
      <c r="M175" s="143"/>
      <c r="N175" s="107"/>
      <c r="O175" s="108"/>
    </row>
    <row r="176" spans="1:15" x14ac:dyDescent="0.25">
      <c r="A176" s="69"/>
      <c r="B176" s="66" t="str">
        <f>IFERROR(IF(BudgetTable[[#This Row],[Activité liée ]]&lt;&gt;"",CONCATENATE(BudgetTable[[#This Row],[Activité liée ]],".",COUNTIF($A$19:$A176,A176)),""),"")</f>
        <v/>
      </c>
      <c r="C176" s="113"/>
      <c r="D176" s="114"/>
      <c r="E176" s="115"/>
      <c r="F176" s="126">
        <v>0</v>
      </c>
      <c r="G176" s="119"/>
      <c r="H176" s="114"/>
      <c r="I176" s="67">
        <f>BudgetTable[[#This Row],[Coût unitaire ($ E.U.) ]]*BudgetTable[[#This Row],[N° d''unités]]</f>
        <v>0</v>
      </c>
      <c r="J176" s="106">
        <v>0</v>
      </c>
      <c r="K176" s="68">
        <f>BudgetTable[[#This Row],[Coût total ($ E.U.)]]-BudgetTable[[#This Row],[Montant demandé ($ E.U.)]]</f>
        <v>0</v>
      </c>
      <c r="L176" s="107"/>
      <c r="M176" s="143"/>
      <c r="N176" s="107"/>
      <c r="O176" s="108"/>
    </row>
    <row r="177" spans="1:15" x14ac:dyDescent="0.25">
      <c r="A177" s="69"/>
      <c r="B177" s="66" t="str">
        <f>IFERROR(IF(BudgetTable[[#This Row],[Activité liée ]]&lt;&gt;"",CONCATENATE(BudgetTable[[#This Row],[Activité liée ]],".",COUNTIF($A$19:$A177,A177)),""),"")</f>
        <v/>
      </c>
      <c r="C177" s="113"/>
      <c r="D177" s="114"/>
      <c r="E177" s="115"/>
      <c r="F177" s="126">
        <v>0</v>
      </c>
      <c r="G177" s="119"/>
      <c r="H177" s="114"/>
      <c r="I177" s="67">
        <f>BudgetTable[[#This Row],[Coût unitaire ($ E.U.) ]]*BudgetTable[[#This Row],[N° d''unités]]</f>
        <v>0</v>
      </c>
      <c r="J177" s="106">
        <v>0</v>
      </c>
      <c r="K177" s="68">
        <f>BudgetTable[[#This Row],[Coût total ($ E.U.)]]-BudgetTable[[#This Row],[Montant demandé ($ E.U.)]]</f>
        <v>0</v>
      </c>
      <c r="L177" s="107"/>
      <c r="M177" s="143"/>
      <c r="N177" s="107"/>
      <c r="O177" s="108"/>
    </row>
    <row r="178" spans="1:15" x14ac:dyDescent="0.25">
      <c r="A178" s="69"/>
      <c r="B178" s="66" t="str">
        <f>IFERROR(IF(BudgetTable[[#This Row],[Activité liée ]]&lt;&gt;"",CONCATENATE(BudgetTable[[#This Row],[Activité liée ]],".",COUNTIF($A$19:$A178,A178)),""),"")</f>
        <v/>
      </c>
      <c r="C178" s="113"/>
      <c r="D178" s="114"/>
      <c r="E178" s="115"/>
      <c r="F178" s="126">
        <v>0</v>
      </c>
      <c r="G178" s="119"/>
      <c r="H178" s="114"/>
      <c r="I178" s="67">
        <f>BudgetTable[[#This Row],[Coût unitaire ($ E.U.) ]]*BudgetTable[[#This Row],[N° d''unités]]</f>
        <v>0</v>
      </c>
      <c r="J178" s="106">
        <v>0</v>
      </c>
      <c r="K178" s="68">
        <f>BudgetTable[[#This Row],[Coût total ($ E.U.)]]-BudgetTable[[#This Row],[Montant demandé ($ E.U.)]]</f>
        <v>0</v>
      </c>
      <c r="L178" s="107"/>
      <c r="M178" s="143"/>
      <c r="N178" s="107"/>
      <c r="O178" s="108"/>
    </row>
    <row r="179" spans="1:15" x14ac:dyDescent="0.25">
      <c r="A179" s="69"/>
      <c r="B179" s="66" t="str">
        <f>IFERROR(IF(BudgetTable[[#This Row],[Activité liée ]]&lt;&gt;"",CONCATENATE(BudgetTable[[#This Row],[Activité liée ]],".",COUNTIF($A$19:$A179,A179)),""),"")</f>
        <v/>
      </c>
      <c r="C179" s="113"/>
      <c r="D179" s="114"/>
      <c r="E179" s="115"/>
      <c r="F179" s="126">
        <v>0</v>
      </c>
      <c r="G179" s="119"/>
      <c r="H179" s="114"/>
      <c r="I179" s="67">
        <f>BudgetTable[[#This Row],[Coût unitaire ($ E.U.) ]]*BudgetTable[[#This Row],[N° d''unités]]</f>
        <v>0</v>
      </c>
      <c r="J179" s="106">
        <v>0</v>
      </c>
      <c r="K179" s="68">
        <f>BudgetTable[[#This Row],[Coût total ($ E.U.)]]-BudgetTable[[#This Row],[Montant demandé ($ E.U.)]]</f>
        <v>0</v>
      </c>
      <c r="L179" s="107"/>
      <c r="M179" s="143"/>
      <c r="N179" s="107"/>
      <c r="O179" s="108"/>
    </row>
    <row r="180" spans="1:15" x14ac:dyDescent="0.25">
      <c r="A180" s="69"/>
      <c r="B180" s="66" t="str">
        <f>IFERROR(IF(BudgetTable[[#This Row],[Activité liée ]]&lt;&gt;"",CONCATENATE(BudgetTable[[#This Row],[Activité liée ]],".",COUNTIF($A$19:$A180,A180)),""),"")</f>
        <v/>
      </c>
      <c r="C180" s="113"/>
      <c r="D180" s="114"/>
      <c r="E180" s="115"/>
      <c r="F180" s="126">
        <v>0</v>
      </c>
      <c r="G180" s="119"/>
      <c r="H180" s="114"/>
      <c r="I180" s="67">
        <f>BudgetTable[[#This Row],[Coût unitaire ($ E.U.) ]]*BudgetTable[[#This Row],[N° d''unités]]</f>
        <v>0</v>
      </c>
      <c r="J180" s="106">
        <v>0</v>
      </c>
      <c r="K180" s="68">
        <f>BudgetTable[[#This Row],[Coût total ($ E.U.)]]-BudgetTable[[#This Row],[Montant demandé ($ E.U.)]]</f>
        <v>0</v>
      </c>
      <c r="L180" s="107"/>
      <c r="M180" s="143"/>
      <c r="N180" s="107"/>
      <c r="O180" s="108"/>
    </row>
    <row r="181" spans="1:15" x14ac:dyDescent="0.25">
      <c r="A181" s="69"/>
      <c r="B181" s="66" t="str">
        <f>IFERROR(IF(BudgetTable[[#This Row],[Activité liée ]]&lt;&gt;"",CONCATENATE(BudgetTable[[#This Row],[Activité liée ]],".",COUNTIF($A$19:$A181,A181)),""),"")</f>
        <v/>
      </c>
      <c r="C181" s="113"/>
      <c r="D181" s="114"/>
      <c r="E181" s="115"/>
      <c r="F181" s="126">
        <v>0</v>
      </c>
      <c r="G181" s="119"/>
      <c r="H181" s="114"/>
      <c r="I181" s="67">
        <f>BudgetTable[[#This Row],[Coût unitaire ($ E.U.) ]]*BudgetTable[[#This Row],[N° d''unités]]</f>
        <v>0</v>
      </c>
      <c r="J181" s="106">
        <v>0</v>
      </c>
      <c r="K181" s="68">
        <f>BudgetTable[[#This Row],[Coût total ($ E.U.)]]-BudgetTable[[#This Row],[Montant demandé ($ E.U.)]]</f>
        <v>0</v>
      </c>
      <c r="L181" s="107"/>
      <c r="M181" s="143"/>
      <c r="N181" s="107"/>
      <c r="O181" s="108"/>
    </row>
    <row r="182" spans="1:15" x14ac:dyDescent="0.25">
      <c r="A182" s="69"/>
      <c r="B182" s="66" t="str">
        <f>IFERROR(IF(BudgetTable[[#This Row],[Activité liée ]]&lt;&gt;"",CONCATENATE(BudgetTable[[#This Row],[Activité liée ]],".",COUNTIF($A$19:$A182,A182)),""),"")</f>
        <v/>
      </c>
      <c r="C182" s="113"/>
      <c r="D182" s="114"/>
      <c r="E182" s="115"/>
      <c r="F182" s="126">
        <v>0</v>
      </c>
      <c r="G182" s="119"/>
      <c r="H182" s="114"/>
      <c r="I182" s="67">
        <f>BudgetTable[[#This Row],[Coût unitaire ($ E.U.) ]]*BudgetTable[[#This Row],[N° d''unités]]</f>
        <v>0</v>
      </c>
      <c r="J182" s="106">
        <v>0</v>
      </c>
      <c r="K182" s="68">
        <f>BudgetTable[[#This Row],[Coût total ($ E.U.)]]-BudgetTable[[#This Row],[Montant demandé ($ E.U.)]]</f>
        <v>0</v>
      </c>
      <c r="L182" s="107"/>
      <c r="M182" s="143"/>
      <c r="N182" s="107"/>
      <c r="O182" s="108"/>
    </row>
    <row r="183" spans="1:15" x14ac:dyDescent="0.25">
      <c r="A183" s="69"/>
      <c r="B183" s="66" t="str">
        <f>IFERROR(IF(BudgetTable[[#This Row],[Activité liée ]]&lt;&gt;"",CONCATENATE(BudgetTable[[#This Row],[Activité liée ]],".",COUNTIF($A$19:$A183,A183)),""),"")</f>
        <v/>
      </c>
      <c r="C183" s="113"/>
      <c r="D183" s="114"/>
      <c r="E183" s="115"/>
      <c r="F183" s="126">
        <v>0</v>
      </c>
      <c r="G183" s="119"/>
      <c r="H183" s="114"/>
      <c r="I183" s="67">
        <f>BudgetTable[[#This Row],[Coût unitaire ($ E.U.) ]]*BudgetTable[[#This Row],[N° d''unités]]</f>
        <v>0</v>
      </c>
      <c r="J183" s="106">
        <v>0</v>
      </c>
      <c r="K183" s="68">
        <f>BudgetTable[[#This Row],[Coût total ($ E.U.)]]-BudgetTable[[#This Row],[Montant demandé ($ E.U.)]]</f>
        <v>0</v>
      </c>
      <c r="L183" s="107"/>
      <c r="M183" s="143"/>
      <c r="N183" s="107"/>
      <c r="O183" s="108"/>
    </row>
    <row r="184" spans="1:15" x14ac:dyDescent="0.25">
      <c r="A184" s="69"/>
      <c r="B184" s="66" t="str">
        <f>IFERROR(IF(BudgetTable[[#This Row],[Activité liée ]]&lt;&gt;"",CONCATENATE(BudgetTable[[#This Row],[Activité liée ]],".",COUNTIF($A$19:$A184,A184)),""),"")</f>
        <v/>
      </c>
      <c r="C184" s="113"/>
      <c r="D184" s="114"/>
      <c r="E184" s="115"/>
      <c r="F184" s="126">
        <v>0</v>
      </c>
      <c r="G184" s="119"/>
      <c r="H184" s="114"/>
      <c r="I184" s="67">
        <f>BudgetTable[[#This Row],[Coût unitaire ($ E.U.) ]]*BudgetTable[[#This Row],[N° d''unités]]</f>
        <v>0</v>
      </c>
      <c r="J184" s="106">
        <v>0</v>
      </c>
      <c r="K184" s="68">
        <f>BudgetTable[[#This Row],[Coût total ($ E.U.)]]-BudgetTable[[#This Row],[Montant demandé ($ E.U.)]]</f>
        <v>0</v>
      </c>
      <c r="L184" s="107"/>
      <c r="M184" s="143"/>
      <c r="N184" s="107"/>
      <c r="O184" s="108"/>
    </row>
    <row r="185" spans="1:15" x14ac:dyDescent="0.25">
      <c r="A185" s="69"/>
      <c r="B185" s="66" t="str">
        <f>IFERROR(IF(BudgetTable[[#This Row],[Activité liée ]]&lt;&gt;"",CONCATENATE(BudgetTable[[#This Row],[Activité liée ]],".",COUNTIF($A$19:$A185,A185)),""),"")</f>
        <v/>
      </c>
      <c r="C185" s="113"/>
      <c r="D185" s="114"/>
      <c r="E185" s="115"/>
      <c r="F185" s="126">
        <v>0</v>
      </c>
      <c r="G185" s="119"/>
      <c r="H185" s="114"/>
      <c r="I185" s="67">
        <f>BudgetTable[[#This Row],[Coût unitaire ($ E.U.) ]]*BudgetTable[[#This Row],[N° d''unités]]</f>
        <v>0</v>
      </c>
      <c r="J185" s="106">
        <v>0</v>
      </c>
      <c r="K185" s="68">
        <f>BudgetTable[[#This Row],[Coût total ($ E.U.)]]-BudgetTable[[#This Row],[Montant demandé ($ E.U.)]]</f>
        <v>0</v>
      </c>
      <c r="L185" s="107"/>
      <c r="M185" s="143"/>
      <c r="N185" s="107"/>
      <c r="O185" s="108"/>
    </row>
    <row r="186" spans="1:15" x14ac:dyDescent="0.25">
      <c r="A186" s="69"/>
      <c r="B186" s="66" t="str">
        <f>IFERROR(IF(BudgetTable[[#This Row],[Activité liée ]]&lt;&gt;"",CONCATENATE(BudgetTable[[#This Row],[Activité liée ]],".",COUNTIF($A$19:$A186,A186)),""),"")</f>
        <v/>
      </c>
      <c r="C186" s="113"/>
      <c r="D186" s="114"/>
      <c r="E186" s="115"/>
      <c r="F186" s="126">
        <v>0</v>
      </c>
      <c r="G186" s="119"/>
      <c r="H186" s="114"/>
      <c r="I186" s="67">
        <f>BudgetTable[[#This Row],[Coût unitaire ($ E.U.) ]]*BudgetTable[[#This Row],[N° d''unités]]</f>
        <v>0</v>
      </c>
      <c r="J186" s="106">
        <v>0</v>
      </c>
      <c r="K186" s="68">
        <f>BudgetTable[[#This Row],[Coût total ($ E.U.)]]-BudgetTable[[#This Row],[Montant demandé ($ E.U.)]]</f>
        <v>0</v>
      </c>
      <c r="L186" s="107"/>
      <c r="M186" s="143"/>
      <c r="N186" s="107"/>
      <c r="O186" s="108"/>
    </row>
    <row r="187" spans="1:15" x14ac:dyDescent="0.25">
      <c r="A187" s="69"/>
      <c r="B187" s="66" t="str">
        <f>IFERROR(IF(BudgetTable[[#This Row],[Activité liée ]]&lt;&gt;"",CONCATENATE(BudgetTable[[#This Row],[Activité liée ]],".",COUNTIF($A$19:$A187,A187)),""),"")</f>
        <v/>
      </c>
      <c r="C187" s="113"/>
      <c r="D187" s="114"/>
      <c r="E187" s="115"/>
      <c r="F187" s="126">
        <v>0</v>
      </c>
      <c r="G187" s="119"/>
      <c r="H187" s="114"/>
      <c r="I187" s="67">
        <f>BudgetTable[[#This Row],[Coût unitaire ($ E.U.) ]]*BudgetTable[[#This Row],[N° d''unités]]</f>
        <v>0</v>
      </c>
      <c r="J187" s="106">
        <v>0</v>
      </c>
      <c r="K187" s="68">
        <f>BudgetTable[[#This Row],[Coût total ($ E.U.)]]-BudgetTable[[#This Row],[Montant demandé ($ E.U.)]]</f>
        <v>0</v>
      </c>
      <c r="L187" s="107"/>
      <c r="M187" s="143"/>
      <c r="N187" s="107"/>
      <c r="O187" s="108"/>
    </row>
    <row r="188" spans="1:15" x14ac:dyDescent="0.25">
      <c r="A188" s="69"/>
      <c r="B188" s="66" t="str">
        <f>IFERROR(IF(BudgetTable[[#This Row],[Activité liée ]]&lt;&gt;"",CONCATENATE(BudgetTable[[#This Row],[Activité liée ]],".",COUNTIF($A$19:$A188,A188)),""),"")</f>
        <v/>
      </c>
      <c r="C188" s="113"/>
      <c r="D188" s="114"/>
      <c r="E188" s="115"/>
      <c r="F188" s="126">
        <v>0</v>
      </c>
      <c r="G188" s="119"/>
      <c r="H188" s="114"/>
      <c r="I188" s="67">
        <f>BudgetTable[[#This Row],[Coût unitaire ($ E.U.) ]]*BudgetTable[[#This Row],[N° d''unités]]</f>
        <v>0</v>
      </c>
      <c r="J188" s="106">
        <v>0</v>
      </c>
      <c r="K188" s="68">
        <f>BudgetTable[[#This Row],[Coût total ($ E.U.)]]-BudgetTable[[#This Row],[Montant demandé ($ E.U.)]]</f>
        <v>0</v>
      </c>
      <c r="L188" s="107"/>
      <c r="M188" s="143"/>
      <c r="N188" s="107"/>
      <c r="O188" s="108"/>
    </row>
    <row r="189" spans="1:15" x14ac:dyDescent="0.25">
      <c r="A189" s="69"/>
      <c r="B189" s="66" t="str">
        <f>IFERROR(IF(BudgetTable[[#This Row],[Activité liée ]]&lt;&gt;"",CONCATENATE(BudgetTable[[#This Row],[Activité liée ]],".",COUNTIF($A$19:$A189,A189)),""),"")</f>
        <v/>
      </c>
      <c r="C189" s="113"/>
      <c r="D189" s="114"/>
      <c r="E189" s="115"/>
      <c r="F189" s="126">
        <v>0</v>
      </c>
      <c r="G189" s="119"/>
      <c r="H189" s="114"/>
      <c r="I189" s="67">
        <f>BudgetTable[[#This Row],[Coût unitaire ($ E.U.) ]]*BudgetTable[[#This Row],[N° d''unités]]</f>
        <v>0</v>
      </c>
      <c r="J189" s="106">
        <v>0</v>
      </c>
      <c r="K189" s="68">
        <f>BudgetTable[[#This Row],[Coût total ($ E.U.)]]-BudgetTable[[#This Row],[Montant demandé ($ E.U.)]]</f>
        <v>0</v>
      </c>
      <c r="L189" s="107"/>
      <c r="M189" s="143"/>
      <c r="N189" s="107"/>
      <c r="O189" s="108"/>
    </row>
    <row r="190" spans="1:15" x14ac:dyDescent="0.25">
      <c r="A190" s="69"/>
      <c r="B190" s="66" t="str">
        <f>IFERROR(IF(BudgetTable[[#This Row],[Activité liée ]]&lt;&gt;"",CONCATENATE(BudgetTable[[#This Row],[Activité liée ]],".",COUNTIF($A$19:$A190,A190)),""),"")</f>
        <v/>
      </c>
      <c r="C190" s="113"/>
      <c r="D190" s="114"/>
      <c r="E190" s="115"/>
      <c r="F190" s="126">
        <v>0</v>
      </c>
      <c r="G190" s="119"/>
      <c r="H190" s="114"/>
      <c r="I190" s="67">
        <f>BudgetTable[[#This Row],[Coût unitaire ($ E.U.) ]]*BudgetTable[[#This Row],[N° d''unités]]</f>
        <v>0</v>
      </c>
      <c r="J190" s="106">
        <v>0</v>
      </c>
      <c r="K190" s="68">
        <f>BudgetTable[[#This Row],[Coût total ($ E.U.)]]-BudgetTable[[#This Row],[Montant demandé ($ E.U.)]]</f>
        <v>0</v>
      </c>
      <c r="L190" s="107"/>
      <c r="M190" s="143"/>
      <c r="N190" s="107"/>
      <c r="O190" s="108"/>
    </row>
    <row r="191" spans="1:15" x14ac:dyDescent="0.25">
      <c r="A191" s="69"/>
      <c r="B191" s="66" t="str">
        <f>IFERROR(IF(BudgetTable[[#This Row],[Activité liée ]]&lt;&gt;"",CONCATENATE(BudgetTable[[#This Row],[Activité liée ]],".",COUNTIF($A$19:$A191,A191)),""),"")</f>
        <v/>
      </c>
      <c r="C191" s="113"/>
      <c r="D191" s="114"/>
      <c r="E191" s="115"/>
      <c r="F191" s="126">
        <v>0</v>
      </c>
      <c r="G191" s="119"/>
      <c r="H191" s="114"/>
      <c r="I191" s="67">
        <f>BudgetTable[[#This Row],[Coût unitaire ($ E.U.) ]]*BudgetTable[[#This Row],[N° d''unités]]</f>
        <v>0</v>
      </c>
      <c r="J191" s="106">
        <v>0</v>
      </c>
      <c r="K191" s="68">
        <f>BudgetTable[[#This Row],[Coût total ($ E.U.)]]-BudgetTable[[#This Row],[Montant demandé ($ E.U.)]]</f>
        <v>0</v>
      </c>
      <c r="L191" s="107"/>
      <c r="M191" s="143"/>
      <c r="N191" s="107"/>
      <c r="O191" s="108"/>
    </row>
    <row r="192" spans="1:15" x14ac:dyDescent="0.25">
      <c r="A192" s="69"/>
      <c r="B192" s="66" t="str">
        <f>IFERROR(IF(BudgetTable[[#This Row],[Activité liée ]]&lt;&gt;"",CONCATENATE(BudgetTable[[#This Row],[Activité liée ]],".",COUNTIF($A$19:$A192,A192)),""),"")</f>
        <v/>
      </c>
      <c r="C192" s="113"/>
      <c r="D192" s="114"/>
      <c r="E192" s="115"/>
      <c r="F192" s="126">
        <v>0</v>
      </c>
      <c r="G192" s="119"/>
      <c r="H192" s="114"/>
      <c r="I192" s="67">
        <f>BudgetTable[[#This Row],[Coût unitaire ($ E.U.) ]]*BudgetTable[[#This Row],[N° d''unités]]</f>
        <v>0</v>
      </c>
      <c r="J192" s="106">
        <v>0</v>
      </c>
      <c r="K192" s="68">
        <f>BudgetTable[[#This Row],[Coût total ($ E.U.)]]-BudgetTable[[#This Row],[Montant demandé ($ E.U.)]]</f>
        <v>0</v>
      </c>
      <c r="L192" s="107"/>
      <c r="M192" s="143"/>
      <c r="N192" s="107"/>
      <c r="O192" s="108"/>
    </row>
    <row r="193" spans="1:15" x14ac:dyDescent="0.25">
      <c r="A193" s="69"/>
      <c r="B193" s="66" t="str">
        <f>IFERROR(IF(BudgetTable[[#This Row],[Activité liée ]]&lt;&gt;"",CONCATENATE(BudgetTable[[#This Row],[Activité liée ]],".",COUNTIF($A$19:$A193,A193)),""),"")</f>
        <v/>
      </c>
      <c r="C193" s="113"/>
      <c r="D193" s="114"/>
      <c r="E193" s="115"/>
      <c r="F193" s="126">
        <v>0</v>
      </c>
      <c r="G193" s="119"/>
      <c r="H193" s="114"/>
      <c r="I193" s="67">
        <f>BudgetTable[[#This Row],[Coût unitaire ($ E.U.) ]]*BudgetTable[[#This Row],[N° d''unités]]</f>
        <v>0</v>
      </c>
      <c r="J193" s="106">
        <v>0</v>
      </c>
      <c r="K193" s="68">
        <f>BudgetTable[[#This Row],[Coût total ($ E.U.)]]-BudgetTable[[#This Row],[Montant demandé ($ E.U.)]]</f>
        <v>0</v>
      </c>
      <c r="L193" s="107"/>
      <c r="M193" s="143"/>
      <c r="N193" s="107"/>
      <c r="O193" s="108"/>
    </row>
    <row r="194" spans="1:15" x14ac:dyDescent="0.25">
      <c r="A194" s="69"/>
      <c r="B194" s="66" t="str">
        <f>IFERROR(IF(BudgetTable[[#This Row],[Activité liée ]]&lt;&gt;"",CONCATENATE(BudgetTable[[#This Row],[Activité liée ]],".",COUNTIF($A$19:$A194,A194)),""),"")</f>
        <v/>
      </c>
      <c r="C194" s="113"/>
      <c r="D194" s="114"/>
      <c r="E194" s="115"/>
      <c r="F194" s="126">
        <v>0</v>
      </c>
      <c r="G194" s="119"/>
      <c r="H194" s="114"/>
      <c r="I194" s="67">
        <f>BudgetTable[[#This Row],[Coût unitaire ($ E.U.) ]]*BudgetTable[[#This Row],[N° d''unités]]</f>
        <v>0</v>
      </c>
      <c r="J194" s="106">
        <v>0</v>
      </c>
      <c r="K194" s="68">
        <f>BudgetTable[[#This Row],[Coût total ($ E.U.)]]-BudgetTable[[#This Row],[Montant demandé ($ E.U.)]]</f>
        <v>0</v>
      </c>
      <c r="L194" s="107"/>
      <c r="M194" s="143"/>
      <c r="N194" s="107"/>
      <c r="O194" s="108"/>
    </row>
    <row r="195" spans="1:15" x14ac:dyDescent="0.25">
      <c r="A195" s="69"/>
      <c r="B195" s="66" t="str">
        <f>IFERROR(IF(BudgetTable[[#This Row],[Activité liée ]]&lt;&gt;"",CONCATENATE(BudgetTable[[#This Row],[Activité liée ]],".",COUNTIF($A$19:$A195,A195)),""),"")</f>
        <v/>
      </c>
      <c r="C195" s="113"/>
      <c r="D195" s="114"/>
      <c r="E195" s="115"/>
      <c r="F195" s="126">
        <v>0</v>
      </c>
      <c r="G195" s="119"/>
      <c r="H195" s="114"/>
      <c r="I195" s="67">
        <f>BudgetTable[[#This Row],[Coût unitaire ($ E.U.) ]]*BudgetTable[[#This Row],[N° d''unités]]</f>
        <v>0</v>
      </c>
      <c r="J195" s="106">
        <v>0</v>
      </c>
      <c r="K195" s="68">
        <f>BudgetTable[[#This Row],[Coût total ($ E.U.)]]-BudgetTable[[#This Row],[Montant demandé ($ E.U.)]]</f>
        <v>0</v>
      </c>
      <c r="L195" s="107"/>
      <c r="M195" s="143"/>
      <c r="N195" s="107"/>
      <c r="O195" s="108"/>
    </row>
    <row r="196" spans="1:15" x14ac:dyDescent="0.25">
      <c r="A196" s="69"/>
      <c r="B196" s="66" t="str">
        <f>IFERROR(IF(BudgetTable[[#This Row],[Activité liée ]]&lt;&gt;"",CONCATENATE(BudgetTable[[#This Row],[Activité liée ]],".",COUNTIF($A$19:$A196,A196)),""),"")</f>
        <v/>
      </c>
      <c r="C196" s="113"/>
      <c r="D196" s="114"/>
      <c r="E196" s="115"/>
      <c r="F196" s="126">
        <v>0</v>
      </c>
      <c r="G196" s="119"/>
      <c r="H196" s="114"/>
      <c r="I196" s="67">
        <f>BudgetTable[[#This Row],[Coût unitaire ($ E.U.) ]]*BudgetTable[[#This Row],[N° d''unités]]</f>
        <v>0</v>
      </c>
      <c r="J196" s="106">
        <v>0</v>
      </c>
      <c r="K196" s="68">
        <f>BudgetTable[[#This Row],[Coût total ($ E.U.)]]-BudgetTable[[#This Row],[Montant demandé ($ E.U.)]]</f>
        <v>0</v>
      </c>
      <c r="L196" s="107"/>
      <c r="M196" s="143"/>
      <c r="N196" s="107"/>
      <c r="O196" s="108"/>
    </row>
    <row r="197" spans="1:15" x14ac:dyDescent="0.25">
      <c r="A197" s="69"/>
      <c r="B197" s="66" t="str">
        <f>IFERROR(IF(BudgetTable[[#This Row],[Activité liée ]]&lt;&gt;"",CONCATENATE(BudgetTable[[#This Row],[Activité liée ]],".",COUNTIF($A$19:$A197,A197)),""),"")</f>
        <v/>
      </c>
      <c r="C197" s="113"/>
      <c r="D197" s="114"/>
      <c r="E197" s="115"/>
      <c r="F197" s="126">
        <v>0</v>
      </c>
      <c r="G197" s="119"/>
      <c r="H197" s="114"/>
      <c r="I197" s="67">
        <f>BudgetTable[[#This Row],[Coût unitaire ($ E.U.) ]]*BudgetTable[[#This Row],[N° d''unités]]</f>
        <v>0</v>
      </c>
      <c r="J197" s="106">
        <v>0</v>
      </c>
      <c r="K197" s="68">
        <f>BudgetTable[[#This Row],[Coût total ($ E.U.)]]-BudgetTable[[#This Row],[Montant demandé ($ E.U.)]]</f>
        <v>0</v>
      </c>
      <c r="L197" s="107"/>
      <c r="M197" s="143"/>
      <c r="N197" s="107"/>
      <c r="O197" s="108"/>
    </row>
    <row r="198" spans="1:15" x14ac:dyDescent="0.25">
      <c r="A198" s="69"/>
      <c r="B198" s="66" t="str">
        <f>IFERROR(IF(BudgetTable[[#This Row],[Activité liée ]]&lt;&gt;"",CONCATENATE(BudgetTable[[#This Row],[Activité liée ]],".",COUNTIF($A$19:$A198,A198)),""),"")</f>
        <v/>
      </c>
      <c r="C198" s="113"/>
      <c r="D198" s="114"/>
      <c r="E198" s="115"/>
      <c r="F198" s="126">
        <v>0</v>
      </c>
      <c r="G198" s="119"/>
      <c r="H198" s="114"/>
      <c r="I198" s="67">
        <f>BudgetTable[[#This Row],[Coût unitaire ($ E.U.) ]]*BudgetTable[[#This Row],[N° d''unités]]</f>
        <v>0</v>
      </c>
      <c r="J198" s="106">
        <v>0</v>
      </c>
      <c r="K198" s="68">
        <f>BudgetTable[[#This Row],[Coût total ($ E.U.)]]-BudgetTable[[#This Row],[Montant demandé ($ E.U.)]]</f>
        <v>0</v>
      </c>
      <c r="L198" s="107"/>
      <c r="M198" s="143"/>
      <c r="N198" s="107"/>
      <c r="O198" s="108"/>
    </row>
    <row r="199" spans="1:15" x14ac:dyDescent="0.25">
      <c r="A199" s="69"/>
      <c r="B199" s="66" t="str">
        <f>IFERROR(IF(BudgetTable[[#This Row],[Activité liée ]]&lt;&gt;"",CONCATENATE(BudgetTable[[#This Row],[Activité liée ]],".",COUNTIF($A$19:$A199,A199)),""),"")</f>
        <v/>
      </c>
      <c r="C199" s="113"/>
      <c r="D199" s="114"/>
      <c r="E199" s="115"/>
      <c r="F199" s="126">
        <v>0</v>
      </c>
      <c r="G199" s="119"/>
      <c r="H199" s="114"/>
      <c r="I199" s="67">
        <f>BudgetTable[[#This Row],[Coût unitaire ($ E.U.) ]]*BudgetTable[[#This Row],[N° d''unités]]</f>
        <v>0</v>
      </c>
      <c r="J199" s="106">
        <v>0</v>
      </c>
      <c r="K199" s="68">
        <f>BudgetTable[[#This Row],[Coût total ($ E.U.)]]-BudgetTable[[#This Row],[Montant demandé ($ E.U.)]]</f>
        <v>0</v>
      </c>
      <c r="L199" s="107"/>
      <c r="M199" s="143"/>
      <c r="N199" s="107"/>
      <c r="O199" s="108"/>
    </row>
    <row r="200" spans="1:15" x14ac:dyDescent="0.25">
      <c r="A200" s="69"/>
      <c r="B200" s="66" t="str">
        <f>IFERROR(IF(BudgetTable[[#This Row],[Activité liée ]]&lt;&gt;"",CONCATENATE(BudgetTable[[#This Row],[Activité liée ]],".",COUNTIF($A$19:$A200,A200)),""),"")</f>
        <v/>
      </c>
      <c r="C200" s="113"/>
      <c r="D200" s="114"/>
      <c r="E200" s="115"/>
      <c r="F200" s="126">
        <v>0</v>
      </c>
      <c r="G200" s="119"/>
      <c r="H200" s="114"/>
      <c r="I200" s="67">
        <f>BudgetTable[[#This Row],[Coût unitaire ($ E.U.) ]]*BudgetTable[[#This Row],[N° d''unités]]</f>
        <v>0</v>
      </c>
      <c r="J200" s="106">
        <v>0</v>
      </c>
      <c r="K200" s="68">
        <f>BudgetTable[[#This Row],[Coût total ($ E.U.)]]-BudgetTable[[#This Row],[Montant demandé ($ E.U.)]]</f>
        <v>0</v>
      </c>
      <c r="L200" s="107"/>
      <c r="M200" s="143"/>
      <c r="N200" s="107"/>
      <c r="O200" s="108"/>
    </row>
    <row r="201" spans="1:15" x14ac:dyDescent="0.25">
      <c r="A201" s="69"/>
      <c r="B201" s="66" t="str">
        <f>IFERROR(IF(BudgetTable[[#This Row],[Activité liée ]]&lt;&gt;"",CONCATENATE(BudgetTable[[#This Row],[Activité liée ]],".",COUNTIF($A$19:$A201,A201)),""),"")</f>
        <v/>
      </c>
      <c r="C201" s="113"/>
      <c r="D201" s="114"/>
      <c r="E201" s="115"/>
      <c r="F201" s="126">
        <v>0</v>
      </c>
      <c r="G201" s="119"/>
      <c r="H201" s="114"/>
      <c r="I201" s="67">
        <f>BudgetTable[[#This Row],[Coût unitaire ($ E.U.) ]]*BudgetTable[[#This Row],[N° d''unités]]</f>
        <v>0</v>
      </c>
      <c r="J201" s="106">
        <v>0</v>
      </c>
      <c r="K201" s="68">
        <f>BudgetTable[[#This Row],[Coût total ($ E.U.)]]-BudgetTable[[#This Row],[Montant demandé ($ E.U.)]]</f>
        <v>0</v>
      </c>
      <c r="L201" s="107"/>
      <c r="M201" s="143"/>
      <c r="N201" s="107"/>
      <c r="O201" s="108"/>
    </row>
    <row r="202" spans="1:15" x14ac:dyDescent="0.25">
      <c r="A202" s="69"/>
      <c r="B202" s="66" t="str">
        <f>IFERROR(IF(BudgetTable[[#This Row],[Activité liée ]]&lt;&gt;"",CONCATENATE(BudgetTable[[#This Row],[Activité liée ]],".",COUNTIF($A$19:$A204,A202)),""),"")</f>
        <v/>
      </c>
      <c r="C202" s="113"/>
      <c r="D202" s="114"/>
      <c r="E202" s="115"/>
      <c r="F202" s="126">
        <v>0</v>
      </c>
      <c r="G202" s="119"/>
      <c r="H202" s="114"/>
      <c r="I202" s="67">
        <f>BudgetTable[[#This Row],[Coût unitaire ($ E.U.) ]]*BudgetTable[[#This Row],[N° d''unités]]</f>
        <v>0</v>
      </c>
      <c r="J202" s="106">
        <v>0</v>
      </c>
      <c r="K202" s="68">
        <f>BudgetTable[[#This Row],[Coût total ($ E.U.)]]-BudgetTable[[#This Row],[Montant demandé ($ E.U.)]]</f>
        <v>0</v>
      </c>
      <c r="L202" s="107"/>
      <c r="M202" s="143"/>
      <c r="N202" s="107"/>
      <c r="O202" s="108"/>
    </row>
    <row r="203" spans="1:15" x14ac:dyDescent="0.25">
      <c r="A203" s="69"/>
      <c r="B203" s="98" t="str">
        <f>IFERROR(IF(BudgetTable[[#This Row],[Activité liée ]]&lt;&gt;"",CONCATENATE(BudgetTable[[#This Row],[Activité liée ]],".",COUNTIF($A$19:$A203,A203)),""),"")</f>
        <v/>
      </c>
      <c r="C203" s="113"/>
      <c r="D203" s="114"/>
      <c r="E203" s="115"/>
      <c r="F203" s="126">
        <v>0</v>
      </c>
      <c r="G203" s="119"/>
      <c r="H203" s="114"/>
      <c r="I203" s="100">
        <f>BudgetTable[[#This Row],[Coût unitaire ($ E.U.) ]]*BudgetTable[[#This Row],[N° d''unités]]</f>
        <v>0</v>
      </c>
      <c r="J203" s="106">
        <v>0</v>
      </c>
      <c r="K203" s="68">
        <f>BudgetTable[[#This Row],[Coût total ($ E.U.)]]-BudgetTable[[#This Row],[Montant demandé ($ E.U.)]]</f>
        <v>0</v>
      </c>
      <c r="L203" s="109"/>
      <c r="M203" s="143"/>
      <c r="N203" s="107"/>
      <c r="O203" s="108"/>
    </row>
    <row r="204" spans="1:15" x14ac:dyDescent="0.25">
      <c r="A204" s="97"/>
      <c r="B204" s="99" t="str">
        <f>IFERROR(IF(BudgetTable[[#This Row],[Activité liée ]]&lt;&gt;"",CONCATENATE(BudgetTable[[#This Row],[Activité liée ]],".",COUNTIF($A$19:$A204,A204)),""),"")</f>
        <v/>
      </c>
      <c r="C204" s="116"/>
      <c r="D204" s="117"/>
      <c r="E204" s="118"/>
      <c r="F204" s="126">
        <v>0</v>
      </c>
      <c r="G204" s="120"/>
      <c r="H204" s="117"/>
      <c r="I204" s="101">
        <f>BudgetTable[[#This Row],[Coût unitaire ($ E.U.) ]]*BudgetTable[[#This Row],[N° d''unités]]</f>
        <v>0</v>
      </c>
      <c r="J204" s="106">
        <v>0</v>
      </c>
      <c r="K204" s="68">
        <f>BudgetTable[[#This Row],[Coût total ($ E.U.)]]-BudgetTable[[#This Row],[Montant demandé ($ E.U.)]]</f>
        <v>0</v>
      </c>
      <c r="L204" s="110"/>
      <c r="M204" s="144"/>
      <c r="N204" s="111"/>
      <c r="O204" s="112"/>
    </row>
  </sheetData>
  <sheetProtection algorithmName="SHA-512" hashValue="WPLkRHXjt/oBwfpAuGeM3udPfrFS6JvzM9DawnSy5EcBZu3+gkBTRuinx8BIYka+7wvNT0du4PearPeXiF2URQ==" saltValue="NhWP/wXcrU6dhpVDN/82IQ==" spinCount="100000" sheet="1" objects="1" scenarios="1" formatRows="0" selectLockedCells="1"/>
  <dataConsolidate/>
  <mergeCells count="3">
    <mergeCell ref="E5:H5"/>
    <mergeCell ref="A3:D16"/>
    <mergeCell ref="A2:G2"/>
  </mergeCells>
  <conditionalFormatting sqref="D19:D204">
    <cfRule type="expression" dxfId="93" priority="6">
      <formula>ISBLANK($C19)</formula>
    </cfRule>
  </conditionalFormatting>
  <conditionalFormatting sqref="A19:B204">
    <cfRule type="expression" dxfId="92" priority="5">
      <formula>ISBLANK($A18)</formula>
    </cfRule>
  </conditionalFormatting>
  <conditionalFormatting sqref="C19:C204">
    <cfRule type="expression" dxfId="91" priority="4">
      <formula>ISBLANK($A19)</formula>
    </cfRule>
  </conditionalFormatting>
  <conditionalFormatting sqref="E19:J204">
    <cfRule type="expression" dxfId="90" priority="2">
      <formula>OR(ISBLANK(D19),D19=0)</formula>
    </cfRule>
  </conditionalFormatting>
  <conditionalFormatting sqref="K19:O204">
    <cfRule type="expression" dxfId="89" priority="32">
      <formula>OR(ISBLANK(I19),I19=0)</formula>
    </cfRule>
  </conditionalFormatting>
  <dataValidations count="5">
    <dataValidation type="textLength" operator="lessThan" allowBlank="1" showInputMessage="1" showErrorMessage="1" prompt="Les unités peuvent être ventilées par personne, par jour, par semaine, par mois, par article, etc. " sqref="H19:H204">
      <formula1>200</formula1>
    </dataValidation>
    <dataValidation type="list" allowBlank="1" showInputMessage="1" showErrorMessage="1" prompt="Veuillez sélectionner un Type de contribution en faisant défiler le menu en bas à droite de la cellule. " sqref="L19:L204">
      <formula1>INDIRECT("Type_of_contribution")</formula1>
    </dataValidation>
    <dataValidation type="whole" operator="greaterThan" allowBlank="1" showInputMessage="1" showErrorMessage="1" sqref="G19:G204">
      <formula1>0</formula1>
    </dataValidation>
    <dataValidation allowBlank="1" showInputMessage="1" showErrorMessage="1" prompt="Le montant doit être inscrit sans séparation entre les milliers et avec une virgule (,) pour la séparation décimale (ex : 100000,00)." sqref="J19:J204"/>
    <dataValidation allowBlank="1" showInputMessage="1" showErrorMessage="1" prompt="Le montant doit être inscrit sans séparation entre les milliers et avec une virgule (,) pour la séparation décimale (ex : 100000 ,00)." sqref="F19:F204"/>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3" id="{BE2B2470-9AD8-40A2-916B-2F95E606F9FF}">
            <x14:iconSet custom="1">
              <x14:cfvo type="percent">
                <xm:f>0</xm:f>
              </x14:cfvo>
              <x14:cfvo type="num">
                <xm:f>0</xm:f>
              </x14:cfvo>
              <x14:cfvo type="num" gte="0">
                <xm:f>100000</xm:f>
              </x14:cfvo>
              <x14:cfIcon iconSet="3Symbols" iconId="0"/>
              <x14:cfIcon iconSet="NoIcons" iconId="0"/>
              <x14:cfIcon iconSet="3Symbols" iconId="0"/>
            </x14:iconSet>
          </x14:cfRule>
          <xm:sqref>G14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prompt="Veuillez sélectionner le Type d’entité de co-financement en faisant défiler le menu en bas à droite de la cellule. ">
          <x14:formula1>
            <xm:f>Variables!$D$10:$D$15</xm:f>
          </x14:formula1>
          <xm:sqref>N19:N204</xm:sqref>
        </x14:dataValidation>
        <x14:dataValidation type="list" allowBlank="1" showInputMessage="1" showErrorMessage="1" prompt="Veuillez sélectionner une Activité en faisant défiler le menu en bas à droite de la cellule. Si aucune Activité ne s’affiche, retournez à l'onglet &quot;Activités&quot; pour en créer une ou plusieurs.">
          <x14:formula1>
            <xm:f>Activités!$C$4:$C$235</xm:f>
          </x14:formula1>
          <xm:sqref>A19:A204</xm:sqref>
        </x14:dataValidation>
        <x14:dataValidation type="list" allowBlank="1" showInputMessage="1" showErrorMessage="1" prompt="Veuillez sélectionner un Type de dépense en faisant défiler le menu en bas à droite de la cellule.">
          <x14:formula1>
            <xm:f>INDIRECT(VLOOKUP($C19,Variables!$A$18:$B$23,2,FALSE))</xm:f>
          </x14:formula1>
          <xm:sqref>D19:D204</xm:sqref>
        </x14:dataValidation>
        <x14:dataValidation type="list" allowBlank="1" showInputMessage="1" showErrorMessage="1" prompt="Veuillez sélectionner une Catégorie de dépense en faisant défiler le menu en bas à droite de la cellule.">
          <x14:formula1>
            <xm:f>Variables!$A$18:$A$23</xm:f>
          </x14:formula1>
          <xm:sqref>C19:C204</xm:sqref>
        </x14:dataValidation>
        <x14:dataValidation type="list" allowBlank="1" showInputMessage="1" showErrorMessage="1" prompt="Veuillez sélectionner le Statut de co-financement en faisant défiler le menu en bas à droite de la cellule.">
          <x14:formula1>
            <xm:f>Variables!$E$10:$E$12</xm:f>
          </x14:formula1>
          <xm:sqref>O19:O204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J397"/>
  <sheetViews>
    <sheetView workbookViewId="0">
      <selection activeCell="A4" sqref="A4"/>
    </sheetView>
  </sheetViews>
  <sheetFormatPr defaultColWidth="8.85546875" defaultRowHeight="15" x14ac:dyDescent="0.25"/>
  <cols>
    <col min="1" max="1" width="16.28515625" style="33" customWidth="1"/>
    <col min="2" max="2" width="34" style="33" customWidth="1"/>
    <col min="3" max="3" width="19.5703125" style="15" customWidth="1"/>
    <col min="4" max="4" width="15.5703125" style="15" customWidth="1"/>
    <col min="5" max="5" width="31.28515625" style="15" customWidth="1"/>
    <col min="6" max="6" width="39.85546875" style="15" customWidth="1"/>
    <col min="7" max="7" width="26.140625" style="15" customWidth="1"/>
    <col min="8" max="8" width="24.140625" style="15" customWidth="1"/>
    <col min="9" max="16384" width="8.85546875" style="15"/>
  </cols>
  <sheetData>
    <row r="1" spans="1:10" ht="102" customHeight="1" x14ac:dyDescent="0.25">
      <c r="A1" s="121"/>
      <c r="B1" s="121"/>
      <c r="C1" s="122"/>
      <c r="D1" s="122"/>
      <c r="E1" s="122"/>
      <c r="F1" s="122"/>
      <c r="G1" s="122"/>
      <c r="H1" s="122"/>
      <c r="I1" s="122"/>
      <c r="J1" s="122"/>
    </row>
    <row r="2" spans="1:10" ht="105.75" customHeight="1" x14ac:dyDescent="0.25">
      <c r="A2" s="150" t="s">
        <v>122</v>
      </c>
      <c r="B2" s="150"/>
      <c r="C2" s="150"/>
      <c r="D2" s="150"/>
      <c r="E2" s="150"/>
      <c r="F2" s="150"/>
      <c r="G2" s="122"/>
      <c r="H2" s="122"/>
      <c r="I2" s="122"/>
      <c r="J2" s="122"/>
    </row>
    <row r="3" spans="1:10" s="39" customFormat="1" ht="30" x14ac:dyDescent="0.25">
      <c r="A3" s="123" t="s">
        <v>60</v>
      </c>
      <c r="B3" s="124" t="s">
        <v>62</v>
      </c>
      <c r="C3" s="124" t="s">
        <v>61</v>
      </c>
      <c r="D3" s="124" t="s">
        <v>63</v>
      </c>
      <c r="E3" s="124" t="s">
        <v>64</v>
      </c>
      <c r="F3" s="124" t="s">
        <v>65</v>
      </c>
      <c r="G3" s="124" t="s">
        <v>66</v>
      </c>
      <c r="H3" s="124" t="s">
        <v>67</v>
      </c>
      <c r="I3" s="43"/>
      <c r="J3" s="43"/>
    </row>
    <row r="4" spans="1:10" x14ac:dyDescent="0.25">
      <c r="A4" s="70"/>
      <c r="B4" s="125" t="str">
        <f>IFERROR(INDEX(BudgetTable[[Type de dépense ]],MATCH(A4,BudgetTable[No. de Dépense],0)),"")</f>
        <v/>
      </c>
      <c r="C4" s="71"/>
      <c r="D4" s="71"/>
      <c r="E4" s="71"/>
      <c r="F4" s="71"/>
      <c r="G4" s="72"/>
      <c r="H4" s="71"/>
      <c r="I4" s="122"/>
      <c r="J4" s="122"/>
    </row>
    <row r="5" spans="1:10" x14ac:dyDescent="0.25">
      <c r="A5" s="70"/>
      <c r="B5" s="125" t="str">
        <f>IFERROR(INDEX(BudgetTable[[Type de dépense ]],MATCH(A5,BudgetTable[No. de Dépense],0)),"")</f>
        <v/>
      </c>
      <c r="C5" s="71"/>
      <c r="D5" s="71"/>
      <c r="E5" s="71"/>
      <c r="F5" s="71"/>
      <c r="G5" s="72"/>
      <c r="H5" s="71"/>
      <c r="I5" s="122"/>
      <c r="J5" s="122"/>
    </row>
    <row r="6" spans="1:10" x14ac:dyDescent="0.25">
      <c r="A6" s="70"/>
      <c r="B6" s="125" t="str">
        <f>IFERROR(INDEX(BudgetTable[[Type de dépense ]],MATCH(A6,BudgetTable[No. de Dépense],0)),"")</f>
        <v/>
      </c>
      <c r="C6" s="71"/>
      <c r="D6" s="71"/>
      <c r="E6" s="71"/>
      <c r="F6" s="71"/>
      <c r="G6" s="72"/>
      <c r="H6" s="71"/>
      <c r="I6" s="122"/>
      <c r="J6" s="122"/>
    </row>
    <row r="7" spans="1:10" x14ac:dyDescent="0.25">
      <c r="A7" s="70"/>
      <c r="B7" s="125" t="str">
        <f>IFERROR(INDEX(BudgetTable[[Type de dépense ]],MATCH(A7,BudgetTable[No. de Dépense],0)),"")</f>
        <v/>
      </c>
      <c r="C7" s="71"/>
      <c r="D7" s="71"/>
      <c r="E7" s="71"/>
      <c r="F7" s="71"/>
      <c r="G7" s="72"/>
      <c r="H7" s="71"/>
      <c r="I7" s="122"/>
      <c r="J7" s="122"/>
    </row>
    <row r="8" spans="1:10" x14ac:dyDescent="0.25">
      <c r="A8" s="70"/>
      <c r="B8" s="125" t="str">
        <f>IFERROR(INDEX(BudgetTable[[Type de dépense ]],MATCH(A8,BudgetTable[No. de Dépense],0)),"")</f>
        <v/>
      </c>
      <c r="C8" s="71"/>
      <c r="D8" s="71"/>
      <c r="E8" s="71"/>
      <c r="F8" s="71"/>
      <c r="G8" s="72"/>
      <c r="H8" s="71"/>
      <c r="I8" s="122"/>
      <c r="J8" s="122"/>
    </row>
    <row r="9" spans="1:10" x14ac:dyDescent="0.25">
      <c r="A9" s="70"/>
      <c r="B9" s="125" t="str">
        <f>IFERROR(INDEX(BudgetTable[[Type de dépense ]],MATCH(A9,BudgetTable[No. de Dépense],0)),"")</f>
        <v/>
      </c>
      <c r="C9" s="71"/>
      <c r="D9" s="71"/>
      <c r="E9" s="71"/>
      <c r="F9" s="71"/>
      <c r="G9" s="72"/>
      <c r="H9" s="71"/>
      <c r="I9" s="122"/>
      <c r="J9" s="122"/>
    </row>
    <row r="10" spans="1:10" x14ac:dyDescent="0.25">
      <c r="A10" s="70"/>
      <c r="B10" s="125" t="str">
        <f>IFERROR(INDEX(BudgetTable[[Type de dépense ]],MATCH(A10,BudgetTable[No. de Dépense],0)),"")</f>
        <v/>
      </c>
      <c r="C10" s="71"/>
      <c r="D10" s="71"/>
      <c r="E10" s="71"/>
      <c r="F10" s="71"/>
      <c r="G10" s="72"/>
      <c r="H10" s="71"/>
      <c r="I10" s="122"/>
      <c r="J10" s="122"/>
    </row>
    <row r="11" spans="1:10" x14ac:dyDescent="0.25">
      <c r="A11" s="70"/>
      <c r="B11" s="125" t="str">
        <f>IFERROR(INDEX(BudgetTable[[Type de dépense ]],MATCH(A11,BudgetTable[No. de Dépense],0)),"")</f>
        <v/>
      </c>
      <c r="C11" s="71"/>
      <c r="D11" s="71"/>
      <c r="E11" s="71"/>
      <c r="F11" s="71"/>
      <c r="G11" s="72"/>
      <c r="H11" s="71"/>
      <c r="I11" s="122"/>
      <c r="J11" s="122"/>
    </row>
    <row r="12" spans="1:10" x14ac:dyDescent="0.25">
      <c r="A12" s="70"/>
      <c r="B12" s="125" t="str">
        <f>IFERROR(INDEX(BudgetTable[[Type de dépense ]],MATCH(A12,BudgetTable[No. de Dépense],0)),"")</f>
        <v/>
      </c>
      <c r="C12" s="71"/>
      <c r="D12" s="71"/>
      <c r="E12" s="71"/>
      <c r="F12" s="71"/>
      <c r="G12" s="72"/>
      <c r="H12" s="71"/>
      <c r="I12" s="122"/>
      <c r="J12" s="122"/>
    </row>
    <row r="13" spans="1:10" x14ac:dyDescent="0.25">
      <c r="A13" s="70"/>
      <c r="B13" s="125" t="str">
        <f>IFERROR(INDEX(BudgetTable[[Type de dépense ]],MATCH(A13,BudgetTable[No. de Dépense],0)),"")</f>
        <v/>
      </c>
      <c r="C13" s="71"/>
      <c r="D13" s="71"/>
      <c r="E13" s="71"/>
      <c r="F13" s="71"/>
      <c r="G13" s="72"/>
      <c r="H13" s="71"/>
      <c r="I13" s="122"/>
      <c r="J13" s="122"/>
    </row>
    <row r="14" spans="1:10" x14ac:dyDescent="0.25">
      <c r="A14" s="70"/>
      <c r="B14" s="125" t="str">
        <f>IFERROR(INDEX(BudgetTable[[Type de dépense ]],MATCH(A14,BudgetTable[No. de Dépense],0)),"")</f>
        <v/>
      </c>
      <c r="C14" s="71"/>
      <c r="D14" s="71"/>
      <c r="E14" s="71"/>
      <c r="F14" s="71"/>
      <c r="G14" s="72"/>
      <c r="H14" s="71"/>
      <c r="I14" s="122"/>
      <c r="J14" s="122"/>
    </row>
    <row r="15" spans="1:10" x14ac:dyDescent="0.25">
      <c r="A15" s="70"/>
      <c r="B15" s="125" t="str">
        <f>IFERROR(INDEX(BudgetTable[[Type de dépense ]],MATCH(A15,BudgetTable[No. de Dépense],0)),"")</f>
        <v/>
      </c>
      <c r="C15" s="71"/>
      <c r="D15" s="71"/>
      <c r="E15" s="71"/>
      <c r="F15" s="71"/>
      <c r="G15" s="72"/>
      <c r="H15" s="71"/>
      <c r="I15" s="122"/>
      <c r="J15" s="122"/>
    </row>
    <row r="16" spans="1:10" x14ac:dyDescent="0.25">
      <c r="A16" s="70"/>
      <c r="B16" s="125" t="str">
        <f>IFERROR(INDEX(BudgetTable[[Type de dépense ]],MATCH(A16,BudgetTable[No. de Dépense],0)),"")</f>
        <v/>
      </c>
      <c r="C16" s="71"/>
      <c r="D16" s="71"/>
      <c r="E16" s="71"/>
      <c r="F16" s="71"/>
      <c r="G16" s="72"/>
      <c r="H16" s="71"/>
      <c r="I16" s="122"/>
      <c r="J16" s="122"/>
    </row>
    <row r="17" spans="1:10" x14ac:dyDescent="0.25">
      <c r="A17" s="70"/>
      <c r="B17" s="125" t="str">
        <f>IFERROR(INDEX(BudgetTable[[Type de dépense ]],MATCH(A17,BudgetTable[No. de Dépense],0)),"")</f>
        <v/>
      </c>
      <c r="C17" s="71"/>
      <c r="D17" s="71"/>
      <c r="E17" s="71"/>
      <c r="F17" s="71"/>
      <c r="G17" s="72"/>
      <c r="H17" s="71"/>
      <c r="I17" s="122"/>
      <c r="J17" s="122"/>
    </row>
    <row r="18" spans="1:10" x14ac:dyDescent="0.25">
      <c r="A18" s="70"/>
      <c r="B18" s="125" t="str">
        <f>IFERROR(INDEX(BudgetTable[[Type de dépense ]],MATCH(A18,BudgetTable[No. de Dépense],0)),"")</f>
        <v/>
      </c>
      <c r="C18" s="71"/>
      <c r="D18" s="71"/>
      <c r="E18" s="71"/>
      <c r="F18" s="71"/>
      <c r="G18" s="72"/>
      <c r="H18" s="71"/>
      <c r="I18" s="122"/>
      <c r="J18" s="122"/>
    </row>
    <row r="19" spans="1:10" x14ac:dyDescent="0.25">
      <c r="A19" s="70"/>
      <c r="B19" s="125" t="str">
        <f>IFERROR(INDEX(BudgetTable[[Type de dépense ]],MATCH(A19,BudgetTable[No. de Dépense],0)),"")</f>
        <v/>
      </c>
      <c r="C19" s="71"/>
      <c r="D19" s="71"/>
      <c r="E19" s="71"/>
      <c r="F19" s="71"/>
      <c r="G19" s="72"/>
      <c r="H19" s="71"/>
      <c r="I19" s="122"/>
      <c r="J19" s="122"/>
    </row>
    <row r="20" spans="1:10" x14ac:dyDescent="0.25">
      <c r="A20" s="70"/>
      <c r="B20" s="125" t="str">
        <f>IFERROR(INDEX(BudgetTable[[Type de dépense ]],MATCH(A20,BudgetTable[No. de Dépense],0)),"")</f>
        <v/>
      </c>
      <c r="C20" s="71"/>
      <c r="D20" s="71"/>
      <c r="E20" s="71"/>
      <c r="F20" s="71"/>
      <c r="G20" s="72"/>
      <c r="H20" s="71"/>
      <c r="I20" s="122"/>
      <c r="J20" s="122"/>
    </row>
    <row r="21" spans="1:10" x14ac:dyDescent="0.25">
      <c r="A21" s="70"/>
      <c r="B21" s="125" t="str">
        <f>IFERROR(INDEX(BudgetTable[[Type de dépense ]],MATCH(A21,BudgetTable[No. de Dépense],0)),"")</f>
        <v/>
      </c>
      <c r="C21" s="71"/>
      <c r="D21" s="71"/>
      <c r="E21" s="71"/>
      <c r="F21" s="71"/>
      <c r="G21" s="72"/>
      <c r="H21" s="71"/>
      <c r="I21" s="122"/>
      <c r="J21" s="122"/>
    </row>
    <row r="22" spans="1:10" x14ac:dyDescent="0.25">
      <c r="A22" s="70"/>
      <c r="B22" s="125" t="str">
        <f>IFERROR(INDEX(BudgetTable[[Type de dépense ]],MATCH(A22,BudgetTable[No. de Dépense],0)),"")</f>
        <v/>
      </c>
      <c r="C22" s="71"/>
      <c r="D22" s="71"/>
      <c r="E22" s="71"/>
      <c r="F22" s="71"/>
      <c r="G22" s="72"/>
      <c r="H22" s="71"/>
      <c r="I22" s="122"/>
      <c r="J22" s="122"/>
    </row>
    <row r="23" spans="1:10" x14ac:dyDescent="0.25">
      <c r="A23" s="70"/>
      <c r="B23" s="125" t="str">
        <f>IFERROR(INDEX(BudgetTable[[Type de dépense ]],MATCH(A23,BudgetTable[No. de Dépense],0)),"")</f>
        <v/>
      </c>
      <c r="C23" s="71"/>
      <c r="D23" s="71"/>
      <c r="E23" s="71"/>
      <c r="F23" s="71"/>
      <c r="G23" s="72"/>
      <c r="H23" s="71"/>
      <c r="I23" s="122"/>
      <c r="J23" s="122"/>
    </row>
    <row r="24" spans="1:10" x14ac:dyDescent="0.25">
      <c r="A24" s="70"/>
      <c r="B24" s="125" t="str">
        <f>IFERROR(INDEX(BudgetTable[[Type de dépense ]],MATCH(A24,BudgetTable[No. de Dépense],0)),"")</f>
        <v/>
      </c>
      <c r="C24" s="71"/>
      <c r="D24" s="71"/>
      <c r="E24" s="71"/>
      <c r="F24" s="71"/>
      <c r="G24" s="72"/>
      <c r="H24" s="71"/>
      <c r="I24" s="122"/>
      <c r="J24" s="122"/>
    </row>
    <row r="25" spans="1:10" x14ac:dyDescent="0.25">
      <c r="A25" s="70"/>
      <c r="B25" s="125" t="str">
        <f>IFERROR(INDEX(BudgetTable[[Type de dépense ]],MATCH(A25,BudgetTable[No. de Dépense],0)),"")</f>
        <v/>
      </c>
      <c r="C25" s="71"/>
      <c r="D25" s="71"/>
      <c r="E25" s="71"/>
      <c r="F25" s="71"/>
      <c r="G25" s="72"/>
      <c r="H25" s="71"/>
      <c r="I25" s="122"/>
      <c r="J25" s="122"/>
    </row>
    <row r="26" spans="1:10" x14ac:dyDescent="0.25">
      <c r="A26" s="70"/>
      <c r="B26" s="125" t="str">
        <f>IFERROR(INDEX(BudgetTable[[Type de dépense ]],MATCH(A26,BudgetTable[No. de Dépense],0)),"")</f>
        <v/>
      </c>
      <c r="C26" s="71"/>
      <c r="D26" s="71"/>
      <c r="E26" s="71"/>
      <c r="F26" s="71"/>
      <c r="G26" s="72"/>
      <c r="H26" s="71"/>
      <c r="I26" s="122"/>
      <c r="J26" s="122"/>
    </row>
    <row r="27" spans="1:10" x14ac:dyDescent="0.25">
      <c r="A27" s="70"/>
      <c r="B27" s="125" t="str">
        <f>IFERROR(INDEX(BudgetTable[[Type de dépense ]],MATCH(A27,BudgetTable[No. de Dépense],0)),"")</f>
        <v/>
      </c>
      <c r="C27" s="71"/>
      <c r="D27" s="71"/>
      <c r="E27" s="71"/>
      <c r="F27" s="71"/>
      <c r="G27" s="72"/>
      <c r="H27" s="71"/>
      <c r="I27" s="122"/>
      <c r="J27" s="122"/>
    </row>
    <row r="28" spans="1:10" x14ac:dyDescent="0.25">
      <c r="A28" s="70"/>
      <c r="B28" s="125" t="str">
        <f>IFERROR(INDEX(BudgetTable[[Type de dépense ]],MATCH(A28,BudgetTable[No. de Dépense],0)),"")</f>
        <v/>
      </c>
      <c r="C28" s="71"/>
      <c r="D28" s="71"/>
      <c r="E28" s="71"/>
      <c r="F28" s="71"/>
      <c r="G28" s="72"/>
      <c r="H28" s="71"/>
      <c r="I28" s="122"/>
      <c r="J28" s="122"/>
    </row>
    <row r="29" spans="1:10" x14ac:dyDescent="0.25">
      <c r="A29" s="70"/>
      <c r="B29" s="125" t="str">
        <f>IFERROR(INDEX(BudgetTable[[Type de dépense ]],MATCH(A29,BudgetTable[No. de Dépense],0)),"")</f>
        <v/>
      </c>
      <c r="C29" s="71"/>
      <c r="D29" s="71"/>
      <c r="E29" s="71"/>
      <c r="F29" s="71"/>
      <c r="G29" s="72"/>
      <c r="H29" s="71"/>
      <c r="I29" s="122"/>
      <c r="J29" s="122"/>
    </row>
    <row r="30" spans="1:10" x14ac:dyDescent="0.25">
      <c r="A30" s="70"/>
      <c r="B30" s="125" t="str">
        <f>IFERROR(INDEX(BudgetTable[[Type de dépense ]],MATCH(A30,BudgetTable[No. de Dépense],0)),"")</f>
        <v/>
      </c>
      <c r="C30" s="71"/>
      <c r="D30" s="71"/>
      <c r="E30" s="71"/>
      <c r="F30" s="71"/>
      <c r="G30" s="72"/>
      <c r="H30" s="71"/>
      <c r="I30" s="122"/>
      <c r="J30" s="122"/>
    </row>
    <row r="31" spans="1:10" x14ac:dyDescent="0.25">
      <c r="A31" s="70"/>
      <c r="B31" s="125" t="str">
        <f>IFERROR(INDEX(BudgetTable[[Type de dépense ]],MATCH(A31,BudgetTable[No. de Dépense],0)),"")</f>
        <v/>
      </c>
      <c r="C31" s="71"/>
      <c r="D31" s="71"/>
      <c r="E31" s="71"/>
      <c r="F31" s="71"/>
      <c r="G31" s="72"/>
      <c r="H31" s="71"/>
      <c r="I31" s="122"/>
      <c r="J31" s="122"/>
    </row>
    <row r="32" spans="1:10" x14ac:dyDescent="0.25">
      <c r="A32" s="70"/>
      <c r="B32" s="125" t="str">
        <f>IFERROR(INDEX(BudgetTable[[Type de dépense ]],MATCH(A32,BudgetTable[No. de Dépense],0)),"")</f>
        <v/>
      </c>
      <c r="C32" s="71"/>
      <c r="D32" s="71"/>
      <c r="E32" s="71"/>
      <c r="F32" s="71"/>
      <c r="G32" s="72"/>
      <c r="H32" s="71"/>
      <c r="I32" s="122"/>
      <c r="J32" s="122"/>
    </row>
    <row r="33" spans="1:10" x14ac:dyDescent="0.25">
      <c r="A33" s="70"/>
      <c r="B33" s="125" t="str">
        <f>IFERROR(INDEX(BudgetTable[[Type de dépense ]],MATCH(A33,BudgetTable[No. de Dépense],0)),"")</f>
        <v/>
      </c>
      <c r="C33" s="71"/>
      <c r="D33" s="71"/>
      <c r="E33" s="71"/>
      <c r="F33" s="71"/>
      <c r="G33" s="72"/>
      <c r="H33" s="71"/>
      <c r="I33" s="122"/>
      <c r="J33" s="122"/>
    </row>
    <row r="34" spans="1:10" x14ac:dyDescent="0.25">
      <c r="A34" s="70"/>
      <c r="B34" s="125" t="str">
        <f>IFERROR(INDEX(BudgetTable[[Type de dépense ]],MATCH(A34,BudgetTable[No. de Dépense],0)),"")</f>
        <v/>
      </c>
      <c r="C34" s="71"/>
      <c r="D34" s="71"/>
      <c r="E34" s="71"/>
      <c r="F34" s="71"/>
      <c r="G34" s="72"/>
      <c r="H34" s="71"/>
      <c r="I34" s="122"/>
      <c r="J34" s="122"/>
    </row>
    <row r="35" spans="1:10" x14ac:dyDescent="0.25">
      <c r="A35" s="70"/>
      <c r="B35" s="125" t="str">
        <f>IFERROR(INDEX(BudgetTable[[Type de dépense ]],MATCH(A35,BudgetTable[No. de Dépense],0)),"")</f>
        <v/>
      </c>
      <c r="C35" s="71"/>
      <c r="D35" s="71"/>
      <c r="E35" s="71"/>
      <c r="F35" s="71"/>
      <c r="G35" s="72"/>
      <c r="H35" s="71"/>
      <c r="I35" s="122"/>
      <c r="J35" s="122"/>
    </row>
    <row r="36" spans="1:10" x14ac:dyDescent="0.25">
      <c r="A36" s="70"/>
      <c r="B36" s="125" t="str">
        <f>IFERROR(INDEX(BudgetTable[[Type de dépense ]],MATCH(A36,BudgetTable[No. de Dépense],0)),"")</f>
        <v/>
      </c>
      <c r="C36" s="71"/>
      <c r="D36" s="71"/>
      <c r="E36" s="71"/>
      <c r="F36" s="71"/>
      <c r="G36" s="72"/>
      <c r="H36" s="71"/>
      <c r="I36" s="122"/>
      <c r="J36" s="122"/>
    </row>
    <row r="37" spans="1:10" x14ac:dyDescent="0.25">
      <c r="A37" s="70"/>
      <c r="B37" s="125" t="str">
        <f>IFERROR(INDEX(BudgetTable[[Type de dépense ]],MATCH(A37,BudgetTable[No. de Dépense],0)),"")</f>
        <v/>
      </c>
      <c r="C37" s="71"/>
      <c r="D37" s="71"/>
      <c r="E37" s="71"/>
      <c r="F37" s="71"/>
      <c r="G37" s="72"/>
      <c r="H37" s="71"/>
      <c r="I37" s="122"/>
      <c r="J37" s="122"/>
    </row>
    <row r="38" spans="1:10" x14ac:dyDescent="0.25">
      <c r="A38" s="70"/>
      <c r="B38" s="125" t="str">
        <f>IFERROR(INDEX(BudgetTable[[Type de dépense ]],MATCH(A38,BudgetTable[No. de Dépense],0)),"")</f>
        <v/>
      </c>
      <c r="C38" s="71"/>
      <c r="D38" s="71"/>
      <c r="E38" s="71"/>
      <c r="F38" s="71"/>
      <c r="G38" s="72"/>
      <c r="H38" s="71"/>
      <c r="I38" s="122"/>
      <c r="J38" s="122"/>
    </row>
    <row r="39" spans="1:10" x14ac:dyDescent="0.25">
      <c r="A39" s="70"/>
      <c r="B39" s="125" t="str">
        <f>IFERROR(INDEX(BudgetTable[[Type de dépense ]],MATCH(A39,BudgetTable[No. de Dépense],0)),"")</f>
        <v/>
      </c>
      <c r="C39" s="71"/>
      <c r="D39" s="71"/>
      <c r="E39" s="71"/>
      <c r="F39" s="71"/>
      <c r="G39" s="72"/>
      <c r="H39" s="71"/>
      <c r="I39" s="122"/>
      <c r="J39" s="122"/>
    </row>
    <row r="40" spans="1:10" x14ac:dyDescent="0.25">
      <c r="A40" s="70"/>
      <c r="B40" s="125" t="str">
        <f>IFERROR(INDEX(BudgetTable[[Type de dépense ]],MATCH(A40,BudgetTable[No. de Dépense],0)),"")</f>
        <v/>
      </c>
      <c r="C40" s="71"/>
      <c r="D40" s="71"/>
      <c r="E40" s="71"/>
      <c r="F40" s="71"/>
      <c r="G40" s="72"/>
      <c r="H40" s="71"/>
      <c r="I40" s="122"/>
      <c r="J40" s="122"/>
    </row>
    <row r="41" spans="1:10" x14ac:dyDescent="0.25">
      <c r="A41" s="70"/>
      <c r="B41" s="125" t="str">
        <f>IFERROR(INDEX(BudgetTable[[Type de dépense ]],MATCH(A41,BudgetTable[No. de Dépense],0)),"")</f>
        <v/>
      </c>
      <c r="C41" s="71"/>
      <c r="D41" s="71"/>
      <c r="E41" s="71"/>
      <c r="F41" s="71"/>
      <c r="G41" s="72"/>
      <c r="H41" s="71"/>
      <c r="I41" s="122"/>
      <c r="J41" s="122"/>
    </row>
    <row r="42" spans="1:10" x14ac:dyDescent="0.25">
      <c r="A42" s="70"/>
      <c r="B42" s="125" t="str">
        <f>IFERROR(INDEX(BudgetTable[[Type de dépense ]],MATCH(A42,BudgetTable[No. de Dépense],0)),"")</f>
        <v/>
      </c>
      <c r="C42" s="71"/>
      <c r="D42" s="71"/>
      <c r="E42" s="71"/>
      <c r="F42" s="71"/>
      <c r="G42" s="72"/>
      <c r="H42" s="71"/>
      <c r="I42" s="122"/>
      <c r="J42" s="122"/>
    </row>
    <row r="43" spans="1:10" x14ac:dyDescent="0.25">
      <c r="A43" s="70"/>
      <c r="B43" s="125" t="str">
        <f>IFERROR(INDEX(BudgetTable[[Type de dépense ]],MATCH(A43,BudgetTable[No. de Dépense],0)),"")</f>
        <v/>
      </c>
      <c r="C43" s="71"/>
      <c r="D43" s="71"/>
      <c r="E43" s="71"/>
      <c r="F43" s="71"/>
      <c r="G43" s="72"/>
      <c r="H43" s="71"/>
      <c r="I43" s="122"/>
      <c r="J43" s="122"/>
    </row>
    <row r="44" spans="1:10" x14ac:dyDescent="0.25">
      <c r="A44" s="70"/>
      <c r="B44" s="125" t="str">
        <f>IFERROR(INDEX(BudgetTable[[Type de dépense ]],MATCH(A44,BudgetTable[No. de Dépense],0)),"")</f>
        <v/>
      </c>
      <c r="C44" s="71"/>
      <c r="D44" s="71"/>
      <c r="E44" s="71"/>
      <c r="F44" s="71"/>
      <c r="G44" s="72"/>
      <c r="H44" s="71"/>
      <c r="I44" s="122"/>
      <c r="J44" s="122"/>
    </row>
    <row r="45" spans="1:10" x14ac:dyDescent="0.25">
      <c r="A45" s="70"/>
      <c r="B45" s="125" t="str">
        <f>IFERROR(INDEX(BudgetTable[[Type de dépense ]],MATCH(A45,BudgetTable[No. de Dépense],0)),"")</f>
        <v/>
      </c>
      <c r="C45" s="71"/>
      <c r="D45" s="71"/>
      <c r="E45" s="71"/>
      <c r="F45" s="71"/>
      <c r="G45" s="72"/>
      <c r="H45" s="71"/>
      <c r="I45" s="122"/>
      <c r="J45" s="122"/>
    </row>
    <row r="46" spans="1:10" x14ac:dyDescent="0.25">
      <c r="A46" s="70"/>
      <c r="B46" s="125" t="str">
        <f>IFERROR(INDEX(BudgetTable[[Type de dépense ]],MATCH(A46,BudgetTable[No. de Dépense],0)),"")</f>
        <v/>
      </c>
      <c r="C46" s="71"/>
      <c r="D46" s="71"/>
      <c r="E46" s="71"/>
      <c r="F46" s="71"/>
      <c r="G46" s="72"/>
      <c r="H46" s="71"/>
      <c r="I46" s="122"/>
      <c r="J46" s="122"/>
    </row>
    <row r="47" spans="1:10" x14ac:dyDescent="0.25">
      <c r="A47" s="70"/>
      <c r="B47" s="125" t="str">
        <f>IFERROR(INDEX(BudgetTable[[Type de dépense ]],MATCH(A47,BudgetTable[No. de Dépense],0)),"")</f>
        <v/>
      </c>
      <c r="C47" s="71"/>
      <c r="D47" s="71"/>
      <c r="E47" s="71"/>
      <c r="F47" s="71"/>
      <c r="G47" s="72"/>
      <c r="H47" s="71"/>
      <c r="I47" s="122"/>
      <c r="J47" s="122"/>
    </row>
    <row r="48" spans="1:10" x14ac:dyDescent="0.25">
      <c r="A48" s="70"/>
      <c r="B48" s="125" t="str">
        <f>IFERROR(INDEX(BudgetTable[[Type de dépense ]],MATCH(A48,BudgetTable[No. de Dépense],0)),"")</f>
        <v/>
      </c>
      <c r="C48" s="71"/>
      <c r="D48" s="71"/>
      <c r="E48" s="71"/>
      <c r="F48" s="71"/>
      <c r="G48" s="72"/>
      <c r="H48" s="71"/>
      <c r="I48" s="122"/>
      <c r="J48" s="122"/>
    </row>
    <row r="49" spans="1:10" x14ac:dyDescent="0.25">
      <c r="A49" s="70"/>
      <c r="B49" s="125" t="str">
        <f>IFERROR(INDEX(BudgetTable[[Type de dépense ]],MATCH(A49,BudgetTable[No. de Dépense],0)),"")</f>
        <v/>
      </c>
      <c r="C49" s="71"/>
      <c r="D49" s="71"/>
      <c r="E49" s="71"/>
      <c r="F49" s="71"/>
      <c r="G49" s="72"/>
      <c r="H49" s="71"/>
      <c r="I49" s="122"/>
      <c r="J49" s="122"/>
    </row>
    <row r="50" spans="1:10" x14ac:dyDescent="0.25">
      <c r="A50" s="70"/>
      <c r="B50" s="125" t="str">
        <f>IFERROR(INDEX(BudgetTable[[Type de dépense ]],MATCH(A50,BudgetTable[No. de Dépense],0)),"")</f>
        <v/>
      </c>
      <c r="C50" s="71"/>
      <c r="D50" s="71"/>
      <c r="E50" s="71"/>
      <c r="F50" s="71"/>
      <c r="G50" s="72"/>
      <c r="H50" s="71"/>
      <c r="I50" s="122"/>
      <c r="J50" s="122"/>
    </row>
    <row r="51" spans="1:10" x14ac:dyDescent="0.25">
      <c r="A51" s="70"/>
      <c r="B51" s="125" t="str">
        <f>IFERROR(INDEX(BudgetTable[[Type de dépense ]],MATCH(A51,BudgetTable[No. de Dépense],0)),"")</f>
        <v/>
      </c>
      <c r="C51" s="71"/>
      <c r="D51" s="71"/>
      <c r="E51" s="71"/>
      <c r="F51" s="71"/>
      <c r="G51" s="72"/>
      <c r="H51" s="71"/>
      <c r="I51" s="122"/>
      <c r="J51" s="122"/>
    </row>
    <row r="52" spans="1:10" x14ac:dyDescent="0.25">
      <c r="A52" s="70"/>
      <c r="B52" s="125" t="str">
        <f>IFERROR(INDEX(BudgetTable[[Type de dépense ]],MATCH(A52,BudgetTable[No. de Dépense],0)),"")</f>
        <v/>
      </c>
      <c r="C52" s="71"/>
      <c r="D52" s="71"/>
      <c r="E52" s="71"/>
      <c r="F52" s="71"/>
      <c r="G52" s="72"/>
      <c r="H52" s="71"/>
      <c r="I52" s="122"/>
      <c r="J52" s="122"/>
    </row>
    <row r="53" spans="1:10" x14ac:dyDescent="0.25">
      <c r="A53" s="70"/>
      <c r="B53" s="125" t="str">
        <f>IFERROR(INDEX(BudgetTable[[Type de dépense ]],MATCH(A53,BudgetTable[No. de Dépense],0)),"")</f>
        <v/>
      </c>
      <c r="C53" s="71"/>
      <c r="D53" s="71"/>
      <c r="E53" s="71"/>
      <c r="F53" s="71"/>
      <c r="G53" s="72"/>
      <c r="H53" s="71"/>
      <c r="I53" s="122"/>
      <c r="J53" s="122"/>
    </row>
    <row r="54" spans="1:10" x14ac:dyDescent="0.25">
      <c r="A54" s="70"/>
      <c r="B54" s="125" t="str">
        <f>IFERROR(INDEX(BudgetTable[[Type de dépense ]],MATCH(A54,BudgetTable[No. de Dépense],0)),"")</f>
        <v/>
      </c>
      <c r="C54" s="71"/>
      <c r="D54" s="71"/>
      <c r="E54" s="71"/>
      <c r="F54" s="71"/>
      <c r="G54" s="72"/>
      <c r="H54" s="71"/>
      <c r="I54" s="122"/>
      <c r="J54" s="122"/>
    </row>
    <row r="55" spans="1:10" x14ac:dyDescent="0.25">
      <c r="A55" s="70"/>
      <c r="B55" s="125" t="str">
        <f>IFERROR(INDEX(BudgetTable[[Type de dépense ]],MATCH(A55,BudgetTable[No. de Dépense],0)),"")</f>
        <v/>
      </c>
      <c r="C55" s="71"/>
      <c r="D55" s="71"/>
      <c r="E55" s="71"/>
      <c r="F55" s="71"/>
      <c r="G55" s="72"/>
      <c r="H55" s="71"/>
      <c r="I55" s="122"/>
      <c r="J55" s="122"/>
    </row>
    <row r="56" spans="1:10" x14ac:dyDescent="0.25">
      <c r="A56" s="70"/>
      <c r="B56" s="125" t="str">
        <f>IFERROR(INDEX(BudgetTable[[Type de dépense ]],MATCH(A56,BudgetTable[No. de Dépense],0)),"")</f>
        <v/>
      </c>
      <c r="C56" s="71"/>
      <c r="D56" s="71"/>
      <c r="E56" s="71"/>
      <c r="F56" s="71"/>
      <c r="G56" s="72"/>
      <c r="H56" s="71"/>
      <c r="I56" s="122"/>
      <c r="J56" s="122"/>
    </row>
    <row r="57" spans="1:10" x14ac:dyDescent="0.25">
      <c r="A57" s="70"/>
      <c r="B57" s="125" t="str">
        <f>IFERROR(INDEX(BudgetTable[[Type de dépense ]],MATCH(A57,BudgetTable[No. de Dépense],0)),"")</f>
        <v/>
      </c>
      <c r="C57" s="71"/>
      <c r="D57" s="71"/>
      <c r="E57" s="71"/>
      <c r="F57" s="71"/>
      <c r="G57" s="72"/>
      <c r="H57" s="71"/>
      <c r="I57" s="122"/>
      <c r="J57" s="122"/>
    </row>
    <row r="58" spans="1:10" x14ac:dyDescent="0.25">
      <c r="A58" s="70"/>
      <c r="B58" s="125" t="str">
        <f>IFERROR(INDEX(BudgetTable[[Type de dépense ]],MATCH(A58,BudgetTable[No. de Dépense],0)),"")</f>
        <v/>
      </c>
      <c r="C58" s="71"/>
      <c r="D58" s="71"/>
      <c r="E58" s="71"/>
      <c r="F58" s="71"/>
      <c r="G58" s="72"/>
      <c r="H58" s="71"/>
      <c r="I58" s="122"/>
      <c r="J58" s="122"/>
    </row>
    <row r="59" spans="1:10" x14ac:dyDescent="0.25">
      <c r="A59" s="70"/>
      <c r="B59" s="125" t="str">
        <f>IFERROR(INDEX(BudgetTable[[Type de dépense ]],MATCH(A59,BudgetTable[No. de Dépense],0)),"")</f>
        <v/>
      </c>
      <c r="C59" s="71"/>
      <c r="D59" s="71"/>
      <c r="E59" s="71"/>
      <c r="F59" s="71"/>
      <c r="G59" s="72"/>
      <c r="H59" s="71"/>
      <c r="I59" s="122"/>
      <c r="J59" s="122"/>
    </row>
    <row r="60" spans="1:10" x14ac:dyDescent="0.25">
      <c r="A60" s="70"/>
      <c r="B60" s="125" t="str">
        <f>IFERROR(INDEX(BudgetTable[[Type de dépense ]],MATCH(A60,BudgetTable[No. de Dépense],0)),"")</f>
        <v/>
      </c>
      <c r="C60" s="71"/>
      <c r="D60" s="71"/>
      <c r="E60" s="71"/>
      <c r="F60" s="71"/>
      <c r="G60" s="72"/>
      <c r="H60" s="71"/>
      <c r="I60" s="122"/>
      <c r="J60" s="122"/>
    </row>
    <row r="61" spans="1:10" x14ac:dyDescent="0.25">
      <c r="A61" s="70"/>
      <c r="B61" s="125" t="str">
        <f>IFERROR(INDEX(BudgetTable[[Type de dépense ]],MATCH(A61,BudgetTable[No. de Dépense],0)),"")</f>
        <v/>
      </c>
      <c r="C61" s="71"/>
      <c r="D61" s="71"/>
      <c r="E61" s="71"/>
      <c r="F61" s="71"/>
      <c r="G61" s="72"/>
      <c r="H61" s="71"/>
      <c r="I61" s="122"/>
      <c r="J61" s="122"/>
    </row>
    <row r="62" spans="1:10" x14ac:dyDescent="0.25">
      <c r="A62" s="70"/>
      <c r="B62" s="125" t="str">
        <f>IFERROR(INDEX(BudgetTable[[Type de dépense ]],MATCH(A62,BudgetTable[No. de Dépense],0)),"")</f>
        <v/>
      </c>
      <c r="C62" s="71"/>
      <c r="D62" s="71"/>
      <c r="E62" s="71"/>
      <c r="F62" s="71"/>
      <c r="G62" s="72"/>
      <c r="H62" s="71"/>
      <c r="I62" s="122"/>
      <c r="J62" s="122"/>
    </row>
    <row r="63" spans="1:10" x14ac:dyDescent="0.25">
      <c r="A63" s="70"/>
      <c r="B63" s="125" t="str">
        <f>IFERROR(INDEX(BudgetTable[[Type de dépense ]],MATCH(A63,BudgetTable[No. de Dépense],0)),"")</f>
        <v/>
      </c>
      <c r="C63" s="71"/>
      <c r="D63" s="71"/>
      <c r="E63" s="71"/>
      <c r="F63" s="71"/>
      <c r="G63" s="72"/>
      <c r="H63" s="71"/>
      <c r="I63" s="122"/>
      <c r="J63" s="122"/>
    </row>
    <row r="64" spans="1:10" x14ac:dyDescent="0.25">
      <c r="A64" s="70"/>
      <c r="B64" s="125" t="str">
        <f>IFERROR(INDEX(BudgetTable[[Type de dépense ]],MATCH(A64,BudgetTable[No. de Dépense],0)),"")</f>
        <v/>
      </c>
      <c r="C64" s="71"/>
      <c r="D64" s="71"/>
      <c r="E64" s="71"/>
      <c r="F64" s="71"/>
      <c r="G64" s="72"/>
      <c r="H64" s="71"/>
      <c r="I64" s="122"/>
      <c r="J64" s="122"/>
    </row>
    <row r="65" spans="1:10" x14ac:dyDescent="0.25">
      <c r="A65" s="70"/>
      <c r="B65" s="125" t="str">
        <f>IFERROR(INDEX(BudgetTable[[Type de dépense ]],MATCH(A65,BudgetTable[No. de Dépense],0)),"")</f>
        <v/>
      </c>
      <c r="C65" s="71"/>
      <c r="D65" s="71"/>
      <c r="E65" s="71"/>
      <c r="F65" s="71"/>
      <c r="G65" s="72"/>
      <c r="H65" s="71"/>
      <c r="I65" s="122"/>
      <c r="J65" s="122"/>
    </row>
    <row r="66" spans="1:10" x14ac:dyDescent="0.25">
      <c r="A66" s="70"/>
      <c r="B66" s="125" t="str">
        <f>IFERROR(INDEX(BudgetTable[[Type de dépense ]],MATCH(A66,BudgetTable[No. de Dépense],0)),"")</f>
        <v/>
      </c>
      <c r="C66" s="71"/>
      <c r="D66" s="71"/>
      <c r="E66" s="71"/>
      <c r="F66" s="71"/>
      <c r="G66" s="72"/>
      <c r="H66" s="71"/>
      <c r="I66" s="122"/>
      <c r="J66" s="122"/>
    </row>
    <row r="67" spans="1:10" x14ac:dyDescent="0.25">
      <c r="A67" s="70"/>
      <c r="B67" s="125" t="str">
        <f>IFERROR(INDEX(BudgetTable[[Type de dépense ]],MATCH(A67,BudgetTable[No. de Dépense],0)),"")</f>
        <v/>
      </c>
      <c r="C67" s="71"/>
      <c r="D67" s="71"/>
      <c r="E67" s="71"/>
      <c r="F67" s="71"/>
      <c r="G67" s="72"/>
      <c r="H67" s="71"/>
      <c r="I67" s="122"/>
      <c r="J67" s="122"/>
    </row>
    <row r="68" spans="1:10" x14ac:dyDescent="0.25">
      <c r="A68" s="70"/>
      <c r="B68" s="125" t="str">
        <f>IFERROR(INDEX(BudgetTable[[Type de dépense ]],MATCH(A68,BudgetTable[No. de Dépense],0)),"")</f>
        <v/>
      </c>
      <c r="C68" s="71"/>
      <c r="D68" s="71"/>
      <c r="E68" s="71"/>
      <c r="F68" s="71"/>
      <c r="G68" s="72"/>
      <c r="H68" s="71"/>
      <c r="I68" s="122"/>
      <c r="J68" s="122"/>
    </row>
    <row r="69" spans="1:10" x14ac:dyDescent="0.25">
      <c r="A69" s="70"/>
      <c r="B69" s="125" t="str">
        <f>IFERROR(INDEX(BudgetTable[[Type de dépense ]],MATCH(A69,BudgetTable[No. de Dépense],0)),"")</f>
        <v/>
      </c>
      <c r="C69" s="71"/>
      <c r="D69" s="71"/>
      <c r="E69" s="71"/>
      <c r="F69" s="71"/>
      <c r="G69" s="72"/>
      <c r="H69" s="71"/>
      <c r="I69" s="122"/>
      <c r="J69" s="122"/>
    </row>
    <row r="70" spans="1:10" x14ac:dyDescent="0.25">
      <c r="A70" s="70"/>
      <c r="B70" s="125" t="str">
        <f>IFERROR(INDEX(BudgetTable[[Type de dépense ]],MATCH(A70,BudgetTable[No. de Dépense],0)),"")</f>
        <v/>
      </c>
      <c r="C70" s="71"/>
      <c r="D70" s="71"/>
      <c r="E70" s="71"/>
      <c r="F70" s="71"/>
      <c r="G70" s="72"/>
      <c r="H70" s="71"/>
      <c r="I70" s="122"/>
      <c r="J70" s="122"/>
    </row>
    <row r="71" spans="1:10" x14ac:dyDescent="0.25">
      <c r="A71" s="70"/>
      <c r="B71" s="125" t="str">
        <f>IFERROR(INDEX(BudgetTable[[Type de dépense ]],MATCH(A71,BudgetTable[No. de Dépense],0)),"")</f>
        <v/>
      </c>
      <c r="C71" s="71"/>
      <c r="D71" s="71"/>
      <c r="E71" s="71"/>
      <c r="F71" s="71"/>
      <c r="G71" s="72"/>
      <c r="H71" s="71"/>
      <c r="I71" s="122"/>
      <c r="J71" s="122"/>
    </row>
    <row r="72" spans="1:10" x14ac:dyDescent="0.25">
      <c r="A72" s="70"/>
      <c r="B72" s="125" t="str">
        <f>IFERROR(INDEX(BudgetTable[[Type de dépense ]],MATCH(A72,BudgetTable[No. de Dépense],0)),"")</f>
        <v/>
      </c>
      <c r="C72" s="71"/>
      <c r="D72" s="71"/>
      <c r="E72" s="71"/>
      <c r="F72" s="71"/>
      <c r="G72" s="72"/>
      <c r="H72" s="71"/>
      <c r="I72" s="122"/>
      <c r="J72" s="122"/>
    </row>
    <row r="73" spans="1:10" x14ac:dyDescent="0.25">
      <c r="A73" s="70"/>
      <c r="B73" s="125" t="str">
        <f>IFERROR(INDEX(BudgetTable[[Type de dépense ]],MATCH(A73,BudgetTable[No. de Dépense],0)),"")</f>
        <v/>
      </c>
      <c r="C73" s="71"/>
      <c r="D73" s="71"/>
      <c r="E73" s="71"/>
      <c r="F73" s="71"/>
      <c r="G73" s="72"/>
      <c r="H73" s="71"/>
      <c r="I73" s="122"/>
      <c r="J73" s="122"/>
    </row>
    <row r="74" spans="1:10" x14ac:dyDescent="0.25">
      <c r="A74" s="70"/>
      <c r="B74" s="125" t="str">
        <f>IFERROR(INDEX(BudgetTable[[Type de dépense ]],MATCH(A74,BudgetTable[No. de Dépense],0)),"")</f>
        <v/>
      </c>
      <c r="C74" s="71"/>
      <c r="D74" s="71"/>
      <c r="E74" s="71"/>
      <c r="F74" s="71"/>
      <c r="G74" s="72"/>
      <c r="H74" s="71"/>
      <c r="I74" s="122"/>
      <c r="J74" s="122"/>
    </row>
    <row r="75" spans="1:10" x14ac:dyDescent="0.25">
      <c r="A75" s="70"/>
      <c r="B75" s="125" t="str">
        <f>IFERROR(INDEX(BudgetTable[[Type de dépense ]],MATCH(A75,BudgetTable[No. de Dépense],0)),"")</f>
        <v/>
      </c>
      <c r="C75" s="71"/>
      <c r="D75" s="71"/>
      <c r="E75" s="71"/>
      <c r="F75" s="71"/>
      <c r="G75" s="72"/>
      <c r="H75" s="71"/>
      <c r="I75" s="122"/>
      <c r="J75" s="122"/>
    </row>
    <row r="76" spans="1:10" x14ac:dyDescent="0.25">
      <c r="A76" s="70"/>
      <c r="B76" s="125" t="str">
        <f>IFERROR(INDEX(BudgetTable[[Type de dépense ]],MATCH(A76,BudgetTable[No. de Dépense],0)),"")</f>
        <v/>
      </c>
      <c r="C76" s="71"/>
      <c r="D76" s="71"/>
      <c r="E76" s="71"/>
      <c r="F76" s="71"/>
      <c r="G76" s="72"/>
      <c r="H76" s="71"/>
      <c r="I76" s="122"/>
      <c r="J76" s="122"/>
    </row>
    <row r="77" spans="1:10" x14ac:dyDescent="0.25">
      <c r="A77" s="70"/>
      <c r="B77" s="125" t="str">
        <f>IFERROR(INDEX(BudgetTable[[Type de dépense ]],MATCH(A77,BudgetTable[No. de Dépense],0)),"")</f>
        <v/>
      </c>
      <c r="C77" s="71"/>
      <c r="D77" s="71"/>
      <c r="E77" s="71"/>
      <c r="F77" s="71"/>
      <c r="G77" s="72"/>
      <c r="H77" s="71"/>
      <c r="I77" s="122"/>
      <c r="J77" s="122"/>
    </row>
    <row r="78" spans="1:10" x14ac:dyDescent="0.25">
      <c r="A78" s="70"/>
      <c r="B78" s="125" t="str">
        <f>IFERROR(INDEX(BudgetTable[[Type de dépense ]],MATCH(A78,BudgetTable[No. de Dépense],0)),"")</f>
        <v/>
      </c>
      <c r="C78" s="71"/>
      <c r="D78" s="71"/>
      <c r="E78" s="71"/>
      <c r="F78" s="71"/>
      <c r="G78" s="72"/>
      <c r="H78" s="71"/>
      <c r="I78" s="122"/>
      <c r="J78" s="122"/>
    </row>
    <row r="79" spans="1:10" x14ac:dyDescent="0.25">
      <c r="A79" s="70"/>
      <c r="B79" s="125" t="str">
        <f>IFERROR(INDEX(BudgetTable[[Type de dépense ]],MATCH(A79,BudgetTable[No. de Dépense],0)),"")</f>
        <v/>
      </c>
      <c r="C79" s="71"/>
      <c r="D79" s="71"/>
      <c r="E79" s="71"/>
      <c r="F79" s="71"/>
      <c r="G79" s="72"/>
      <c r="H79" s="71"/>
      <c r="I79" s="122"/>
      <c r="J79" s="122"/>
    </row>
    <row r="80" spans="1:10" x14ac:dyDescent="0.25">
      <c r="A80" s="70"/>
      <c r="B80" s="125" t="str">
        <f>IFERROR(INDEX(BudgetTable[[Type de dépense ]],MATCH(A80,BudgetTable[No. de Dépense],0)),"")</f>
        <v/>
      </c>
      <c r="C80" s="71"/>
      <c r="D80" s="71"/>
      <c r="E80" s="71"/>
      <c r="F80" s="71"/>
      <c r="G80" s="72"/>
      <c r="H80" s="71"/>
      <c r="I80" s="122"/>
      <c r="J80" s="122"/>
    </row>
    <row r="81" spans="1:10" x14ac:dyDescent="0.25">
      <c r="A81" s="70"/>
      <c r="B81" s="125" t="str">
        <f>IFERROR(INDEX(BudgetTable[[Type de dépense ]],MATCH(A81,BudgetTable[No. de Dépense],0)),"")</f>
        <v/>
      </c>
      <c r="C81" s="71"/>
      <c r="D81" s="71"/>
      <c r="E81" s="71"/>
      <c r="F81" s="71"/>
      <c r="G81" s="72"/>
      <c r="H81" s="71"/>
      <c r="I81" s="122"/>
      <c r="J81" s="122"/>
    </row>
    <row r="82" spans="1:10" x14ac:dyDescent="0.25">
      <c r="A82" s="70"/>
      <c r="B82" s="125" t="str">
        <f>IFERROR(INDEX(BudgetTable[[Type de dépense ]],MATCH(A82,BudgetTable[No. de Dépense],0)),"")</f>
        <v/>
      </c>
      <c r="C82" s="71"/>
      <c r="D82" s="71"/>
      <c r="E82" s="71"/>
      <c r="F82" s="71"/>
      <c r="G82" s="72"/>
      <c r="H82" s="71"/>
      <c r="I82" s="122"/>
      <c r="J82" s="122"/>
    </row>
    <row r="83" spans="1:10" x14ac:dyDescent="0.25">
      <c r="A83" s="70"/>
      <c r="B83" s="125" t="str">
        <f>IFERROR(INDEX(BudgetTable[[Type de dépense ]],MATCH(A83,BudgetTable[No. de Dépense],0)),"")</f>
        <v/>
      </c>
      <c r="C83" s="71"/>
      <c r="D83" s="71"/>
      <c r="E83" s="71"/>
      <c r="F83" s="71"/>
      <c r="G83" s="72"/>
      <c r="H83" s="71"/>
      <c r="I83" s="122"/>
      <c r="J83" s="122"/>
    </row>
    <row r="84" spans="1:10" x14ac:dyDescent="0.25">
      <c r="A84" s="70"/>
      <c r="B84" s="125" t="str">
        <f>IFERROR(INDEX(BudgetTable[[Type de dépense ]],MATCH(A84,BudgetTable[No. de Dépense],0)),"")</f>
        <v/>
      </c>
      <c r="C84" s="71"/>
      <c r="D84" s="71"/>
      <c r="E84" s="71"/>
      <c r="F84" s="71"/>
      <c r="G84" s="72"/>
      <c r="H84" s="71"/>
      <c r="I84" s="122"/>
      <c r="J84" s="122"/>
    </row>
    <row r="85" spans="1:10" x14ac:dyDescent="0.25">
      <c r="A85" s="70"/>
      <c r="B85" s="125" t="str">
        <f>IFERROR(INDEX(BudgetTable[[Type de dépense ]],MATCH(A85,BudgetTable[No. de Dépense],0)),"")</f>
        <v/>
      </c>
      <c r="C85" s="71"/>
      <c r="D85" s="71"/>
      <c r="E85" s="71"/>
      <c r="F85" s="71"/>
      <c r="G85" s="72"/>
      <c r="H85" s="71"/>
      <c r="I85" s="122"/>
      <c r="J85" s="122"/>
    </row>
    <row r="86" spans="1:10" x14ac:dyDescent="0.25">
      <c r="A86" s="70"/>
      <c r="B86" s="125" t="str">
        <f>IFERROR(INDEX(BudgetTable[[Type de dépense ]],MATCH(A86,BudgetTable[No. de Dépense],0)),"")</f>
        <v/>
      </c>
      <c r="C86" s="71"/>
      <c r="D86" s="71"/>
      <c r="E86" s="71"/>
      <c r="F86" s="71"/>
      <c r="G86" s="72"/>
      <c r="H86" s="71"/>
      <c r="I86" s="122"/>
      <c r="J86" s="122"/>
    </row>
    <row r="87" spans="1:10" x14ac:dyDescent="0.25">
      <c r="A87" s="70"/>
      <c r="B87" s="125" t="str">
        <f>IFERROR(INDEX(BudgetTable[[Type de dépense ]],MATCH(A87,BudgetTable[No. de Dépense],0)),"")</f>
        <v/>
      </c>
      <c r="C87" s="71"/>
      <c r="D87" s="71"/>
      <c r="E87" s="71"/>
      <c r="F87" s="71"/>
      <c r="G87" s="72"/>
      <c r="H87" s="71"/>
      <c r="I87" s="122"/>
      <c r="J87" s="122"/>
    </row>
    <row r="88" spans="1:10" x14ac:dyDescent="0.25">
      <c r="A88" s="70"/>
      <c r="B88" s="125" t="str">
        <f>IFERROR(INDEX(BudgetTable[[Type de dépense ]],MATCH(A88,BudgetTable[No. de Dépense],0)),"")</f>
        <v/>
      </c>
      <c r="C88" s="71"/>
      <c r="D88" s="71"/>
      <c r="E88" s="71"/>
      <c r="F88" s="71"/>
      <c r="G88" s="72"/>
      <c r="H88" s="71"/>
      <c r="I88" s="122"/>
      <c r="J88" s="122"/>
    </row>
    <row r="89" spans="1:10" x14ac:dyDescent="0.25">
      <c r="A89" s="70"/>
      <c r="B89" s="125" t="str">
        <f>IFERROR(INDEX(BudgetTable[[Type de dépense ]],MATCH(A89,BudgetTable[No. de Dépense],0)),"")</f>
        <v/>
      </c>
      <c r="C89" s="71"/>
      <c r="D89" s="71"/>
      <c r="E89" s="71"/>
      <c r="F89" s="71"/>
      <c r="G89" s="72"/>
      <c r="H89" s="71"/>
      <c r="I89" s="122"/>
      <c r="J89" s="122"/>
    </row>
    <row r="90" spans="1:10" x14ac:dyDescent="0.25">
      <c r="A90" s="70"/>
      <c r="B90" s="125" t="str">
        <f>IFERROR(INDEX(BudgetTable[[Type de dépense ]],MATCH(A90,BudgetTable[No. de Dépense],0)),"")</f>
        <v/>
      </c>
      <c r="C90" s="71"/>
      <c r="D90" s="71"/>
      <c r="E90" s="71"/>
      <c r="F90" s="71"/>
      <c r="G90" s="72"/>
      <c r="H90" s="71"/>
      <c r="I90" s="122"/>
      <c r="J90" s="122"/>
    </row>
    <row r="91" spans="1:10" x14ac:dyDescent="0.25">
      <c r="A91" s="70"/>
      <c r="B91" s="125" t="str">
        <f>IFERROR(INDEX(BudgetTable[[Type de dépense ]],MATCH(A91,BudgetTable[No. de Dépense],0)),"")</f>
        <v/>
      </c>
      <c r="C91" s="71"/>
      <c r="D91" s="71"/>
      <c r="E91" s="71"/>
      <c r="F91" s="71"/>
      <c r="G91" s="72"/>
      <c r="H91" s="71"/>
      <c r="I91" s="122"/>
      <c r="J91" s="122"/>
    </row>
    <row r="92" spans="1:10" x14ac:dyDescent="0.25">
      <c r="A92" s="70"/>
      <c r="B92" s="125" t="str">
        <f>IFERROR(INDEX(BudgetTable[[Type de dépense ]],MATCH(A92,BudgetTable[No. de Dépense],0)),"")</f>
        <v/>
      </c>
      <c r="C92" s="71"/>
      <c r="D92" s="71"/>
      <c r="E92" s="71"/>
      <c r="F92" s="71"/>
      <c r="G92" s="72"/>
      <c r="H92" s="71"/>
      <c r="I92" s="122"/>
      <c r="J92" s="122"/>
    </row>
    <row r="93" spans="1:10" x14ac:dyDescent="0.25">
      <c r="A93" s="70"/>
      <c r="B93" s="125" t="str">
        <f>IFERROR(INDEX(BudgetTable[[Type de dépense ]],MATCH(A93,BudgetTable[No. de Dépense],0)),"")</f>
        <v/>
      </c>
      <c r="C93" s="71"/>
      <c r="D93" s="71"/>
      <c r="E93" s="71"/>
      <c r="F93" s="71"/>
      <c r="G93" s="72"/>
      <c r="H93" s="71"/>
      <c r="I93" s="122"/>
      <c r="J93" s="122"/>
    </row>
    <row r="94" spans="1:10" x14ac:dyDescent="0.25">
      <c r="A94" s="70"/>
      <c r="B94" s="125" t="str">
        <f>IFERROR(INDEX(BudgetTable[[Type de dépense ]],MATCH(A94,BudgetTable[No. de Dépense],0)),"")</f>
        <v/>
      </c>
      <c r="C94" s="71"/>
      <c r="D94" s="71"/>
      <c r="E94" s="71"/>
      <c r="F94" s="71"/>
      <c r="G94" s="72"/>
      <c r="H94" s="71"/>
      <c r="I94" s="122"/>
      <c r="J94" s="122"/>
    </row>
    <row r="95" spans="1:10" x14ac:dyDescent="0.25">
      <c r="A95" s="70"/>
      <c r="B95" s="125" t="str">
        <f>IFERROR(INDEX(BudgetTable[[Type de dépense ]],MATCH(A95,BudgetTable[No. de Dépense],0)),"")</f>
        <v/>
      </c>
      <c r="C95" s="71"/>
      <c r="D95" s="71"/>
      <c r="E95" s="71"/>
      <c r="F95" s="71"/>
      <c r="G95" s="72"/>
      <c r="H95" s="71"/>
      <c r="I95" s="122"/>
      <c r="J95" s="122"/>
    </row>
    <row r="96" spans="1:10" x14ac:dyDescent="0.25">
      <c r="A96" s="70"/>
      <c r="B96" s="125" t="str">
        <f>IFERROR(INDEX(BudgetTable[[Type de dépense ]],MATCH(A96,BudgetTable[No. de Dépense],0)),"")</f>
        <v/>
      </c>
      <c r="C96" s="71"/>
      <c r="D96" s="71"/>
      <c r="E96" s="71"/>
      <c r="F96" s="71"/>
      <c r="G96" s="72"/>
      <c r="H96" s="71"/>
      <c r="I96" s="122"/>
      <c r="J96" s="122"/>
    </row>
    <row r="97" spans="1:10" x14ac:dyDescent="0.25">
      <c r="A97" s="70"/>
      <c r="B97" s="125" t="str">
        <f>IFERROR(INDEX(BudgetTable[[Type de dépense ]],MATCH(A97,BudgetTable[No. de Dépense],0)),"")</f>
        <v/>
      </c>
      <c r="C97" s="71"/>
      <c r="D97" s="71"/>
      <c r="E97" s="71"/>
      <c r="F97" s="71"/>
      <c r="G97" s="72"/>
      <c r="H97" s="71"/>
      <c r="I97" s="122"/>
      <c r="J97" s="122"/>
    </row>
    <row r="98" spans="1:10" x14ac:dyDescent="0.25">
      <c r="A98" s="70"/>
      <c r="B98" s="125" t="str">
        <f>IFERROR(INDEX(BudgetTable[[Type de dépense ]],MATCH(A98,BudgetTable[No. de Dépense],0)),"")</f>
        <v/>
      </c>
      <c r="C98" s="71"/>
      <c r="D98" s="71"/>
      <c r="E98" s="71"/>
      <c r="F98" s="71"/>
      <c r="G98" s="72"/>
      <c r="H98" s="71"/>
      <c r="I98" s="122"/>
      <c r="J98" s="122"/>
    </row>
    <row r="99" spans="1:10" x14ac:dyDescent="0.25">
      <c r="A99" s="70"/>
      <c r="B99" s="125" t="str">
        <f>IFERROR(INDEX(BudgetTable[[Type de dépense ]],MATCH(A99,BudgetTable[No. de Dépense],0)),"")</f>
        <v/>
      </c>
      <c r="C99" s="71"/>
      <c r="D99" s="71"/>
      <c r="E99" s="71"/>
      <c r="F99" s="71"/>
      <c r="G99" s="72"/>
      <c r="H99" s="71"/>
      <c r="I99" s="122"/>
      <c r="J99" s="122"/>
    </row>
    <row r="100" spans="1:10" x14ac:dyDescent="0.25">
      <c r="A100" s="70"/>
      <c r="B100" s="125" t="str">
        <f>IFERROR(INDEX(BudgetTable[[Type de dépense ]],MATCH(A100,BudgetTable[No. de Dépense],0)),"")</f>
        <v/>
      </c>
      <c r="C100" s="71"/>
      <c r="D100" s="71"/>
      <c r="E100" s="71"/>
      <c r="F100" s="71"/>
      <c r="G100" s="72"/>
      <c r="H100" s="71"/>
      <c r="I100" s="122"/>
      <c r="J100" s="122"/>
    </row>
    <row r="101" spans="1:10" x14ac:dyDescent="0.25">
      <c r="A101" s="70"/>
      <c r="B101" s="125" t="str">
        <f>IFERROR(INDEX(BudgetTable[[Type de dépense ]],MATCH(A101,BudgetTable[No. de Dépense],0)),"")</f>
        <v/>
      </c>
      <c r="C101" s="71"/>
      <c r="D101" s="71"/>
      <c r="E101" s="71"/>
      <c r="F101" s="71"/>
      <c r="G101" s="72"/>
      <c r="H101" s="71"/>
      <c r="I101" s="122"/>
      <c r="J101" s="122"/>
    </row>
    <row r="102" spans="1:10" x14ac:dyDescent="0.25">
      <c r="A102" s="70"/>
      <c r="B102" s="125" t="str">
        <f>IFERROR(INDEX(BudgetTable[[Type de dépense ]],MATCH(A102,BudgetTable[No. de Dépense],0)),"")</f>
        <v/>
      </c>
      <c r="C102" s="71"/>
      <c r="D102" s="71"/>
      <c r="E102" s="71"/>
      <c r="F102" s="71"/>
      <c r="G102" s="72"/>
      <c r="H102" s="71"/>
      <c r="I102" s="122"/>
      <c r="J102" s="122"/>
    </row>
    <row r="103" spans="1:10" x14ac:dyDescent="0.25">
      <c r="A103" s="70"/>
      <c r="B103" s="125" t="str">
        <f>IFERROR(INDEX(BudgetTable[[Type de dépense ]],MATCH(A103,BudgetTable[No. de Dépense],0)),"")</f>
        <v/>
      </c>
      <c r="C103" s="71"/>
      <c r="D103" s="71"/>
      <c r="E103" s="71"/>
      <c r="F103" s="71"/>
      <c r="G103" s="72"/>
      <c r="H103" s="71"/>
      <c r="I103" s="122"/>
      <c r="J103" s="122"/>
    </row>
    <row r="104" spans="1:10" x14ac:dyDescent="0.25">
      <c r="A104" s="70"/>
      <c r="B104" s="125" t="str">
        <f>IFERROR(INDEX(BudgetTable[[Type de dépense ]],MATCH(A104,BudgetTable[No. de Dépense],0)),"")</f>
        <v/>
      </c>
      <c r="C104" s="71"/>
      <c r="D104" s="71"/>
      <c r="E104" s="71"/>
      <c r="F104" s="71"/>
      <c r="G104" s="72"/>
      <c r="H104" s="71"/>
      <c r="I104" s="122"/>
      <c r="J104" s="122"/>
    </row>
    <row r="105" spans="1:10" x14ac:dyDescent="0.25">
      <c r="A105" s="70"/>
      <c r="B105" s="125" t="str">
        <f>IFERROR(INDEX(BudgetTable[[Type de dépense ]],MATCH(A105,BudgetTable[No. de Dépense],0)),"")</f>
        <v/>
      </c>
      <c r="C105" s="71"/>
      <c r="D105" s="71"/>
      <c r="E105" s="71"/>
      <c r="F105" s="71"/>
      <c r="G105" s="72"/>
      <c r="H105" s="71"/>
      <c r="I105" s="122"/>
      <c r="J105" s="122"/>
    </row>
    <row r="106" spans="1:10" x14ac:dyDescent="0.25">
      <c r="A106" s="70"/>
      <c r="B106" s="125" t="str">
        <f>IFERROR(INDEX(BudgetTable[[Type de dépense ]],MATCH(A106,BudgetTable[No. de Dépense],0)),"")</f>
        <v/>
      </c>
      <c r="C106" s="71"/>
      <c r="D106" s="71"/>
      <c r="E106" s="71"/>
      <c r="F106" s="71"/>
      <c r="G106" s="72"/>
      <c r="H106" s="71"/>
      <c r="I106" s="122"/>
      <c r="J106" s="122"/>
    </row>
    <row r="107" spans="1:10" x14ac:dyDescent="0.25">
      <c r="A107" s="70"/>
      <c r="B107" s="125" t="str">
        <f>IFERROR(INDEX(BudgetTable[[Type de dépense ]],MATCH(A107,BudgetTable[No. de Dépense],0)),"")</f>
        <v/>
      </c>
      <c r="C107" s="71"/>
      <c r="D107" s="71"/>
      <c r="E107" s="71"/>
      <c r="F107" s="71"/>
      <c r="G107" s="72"/>
      <c r="H107" s="71"/>
      <c r="I107" s="122"/>
      <c r="J107" s="122"/>
    </row>
    <row r="108" spans="1:10" x14ac:dyDescent="0.25">
      <c r="A108" s="70"/>
      <c r="B108" s="125" t="str">
        <f>IFERROR(INDEX(BudgetTable[[Type de dépense ]],MATCH(A108,BudgetTable[No. de Dépense],0)),"")</f>
        <v/>
      </c>
      <c r="C108" s="71"/>
      <c r="D108" s="71"/>
      <c r="E108" s="71"/>
      <c r="F108" s="71"/>
      <c r="G108" s="72"/>
      <c r="H108" s="71"/>
      <c r="I108" s="122"/>
      <c r="J108" s="122"/>
    </row>
    <row r="109" spans="1:10" x14ac:dyDescent="0.25">
      <c r="A109" s="70"/>
      <c r="B109" s="125" t="str">
        <f>IFERROR(INDEX(BudgetTable[[Type de dépense ]],MATCH(A109,BudgetTable[No. de Dépense],0)),"")</f>
        <v/>
      </c>
      <c r="C109" s="71"/>
      <c r="D109" s="71"/>
      <c r="E109" s="71"/>
      <c r="F109" s="71"/>
      <c r="G109" s="72"/>
      <c r="H109" s="71"/>
      <c r="I109" s="122"/>
      <c r="J109" s="122"/>
    </row>
    <row r="110" spans="1:10" x14ac:dyDescent="0.25">
      <c r="A110" s="70"/>
      <c r="B110" s="125" t="str">
        <f>IFERROR(INDEX(BudgetTable[[Type de dépense ]],MATCH(A110,BudgetTable[No. de Dépense],0)),"")</f>
        <v/>
      </c>
      <c r="C110" s="71"/>
      <c r="D110" s="71"/>
      <c r="E110" s="71"/>
      <c r="F110" s="71"/>
      <c r="G110" s="72"/>
      <c r="H110" s="71"/>
      <c r="I110" s="122"/>
      <c r="J110" s="122"/>
    </row>
    <row r="111" spans="1:10" x14ac:dyDescent="0.25">
      <c r="A111" s="70"/>
      <c r="B111" s="125" t="str">
        <f>IFERROR(INDEX(BudgetTable[[Type de dépense ]],MATCH(A111,BudgetTable[No. de Dépense],0)),"")</f>
        <v/>
      </c>
      <c r="C111" s="71"/>
      <c r="D111" s="71"/>
      <c r="E111" s="71"/>
      <c r="F111" s="71"/>
      <c r="G111" s="72"/>
      <c r="H111" s="71"/>
      <c r="I111" s="122"/>
      <c r="J111" s="122"/>
    </row>
    <row r="112" spans="1:10" x14ac:dyDescent="0.25">
      <c r="A112" s="70"/>
      <c r="B112" s="125" t="str">
        <f>IFERROR(INDEX(BudgetTable[[Type de dépense ]],MATCH(A112,BudgetTable[No. de Dépense],0)),"")</f>
        <v/>
      </c>
      <c r="C112" s="71"/>
      <c r="D112" s="71"/>
      <c r="E112" s="71"/>
      <c r="F112" s="71"/>
      <c r="G112" s="72"/>
      <c r="H112" s="71"/>
      <c r="I112" s="122"/>
      <c r="J112" s="122"/>
    </row>
    <row r="113" spans="1:10" x14ac:dyDescent="0.25">
      <c r="A113" s="70"/>
      <c r="B113" s="125" t="str">
        <f>IFERROR(INDEX(BudgetTable[[Type de dépense ]],MATCH(A113,BudgetTable[No. de Dépense],0)),"")</f>
        <v/>
      </c>
      <c r="C113" s="71"/>
      <c r="D113" s="71"/>
      <c r="E113" s="71"/>
      <c r="F113" s="71"/>
      <c r="G113" s="72"/>
      <c r="H113" s="71"/>
      <c r="I113" s="122"/>
      <c r="J113" s="122"/>
    </row>
    <row r="114" spans="1:10" x14ac:dyDescent="0.25">
      <c r="A114" s="70"/>
      <c r="B114" s="125" t="str">
        <f>IFERROR(INDEX(BudgetTable[[Type de dépense ]],MATCH(A114,BudgetTable[No. de Dépense],0)),"")</f>
        <v/>
      </c>
      <c r="C114" s="71"/>
      <c r="D114" s="71"/>
      <c r="E114" s="71"/>
      <c r="F114" s="71"/>
      <c r="G114" s="72"/>
      <c r="H114" s="71"/>
      <c r="I114" s="122"/>
      <c r="J114" s="122"/>
    </row>
    <row r="115" spans="1:10" x14ac:dyDescent="0.25">
      <c r="A115" s="70"/>
      <c r="B115" s="125" t="str">
        <f>IFERROR(INDEX(BudgetTable[[Type de dépense ]],MATCH(A115,BudgetTable[No. de Dépense],0)),"")</f>
        <v/>
      </c>
      <c r="C115" s="71"/>
      <c r="D115" s="71"/>
      <c r="E115" s="71"/>
      <c r="F115" s="71"/>
      <c r="G115" s="72"/>
      <c r="H115" s="71"/>
      <c r="I115" s="122"/>
      <c r="J115" s="122"/>
    </row>
    <row r="116" spans="1:10" x14ac:dyDescent="0.25">
      <c r="A116" s="70"/>
      <c r="B116" s="125" t="str">
        <f>IFERROR(INDEX(BudgetTable[[Type de dépense ]],MATCH(A116,BudgetTable[No. de Dépense],0)),"")</f>
        <v/>
      </c>
      <c r="C116" s="71"/>
      <c r="D116" s="71"/>
      <c r="E116" s="71"/>
      <c r="F116" s="71"/>
      <c r="G116" s="72"/>
      <c r="H116" s="71"/>
      <c r="I116" s="122"/>
      <c r="J116" s="122"/>
    </row>
    <row r="117" spans="1:10" x14ac:dyDescent="0.25">
      <c r="A117" s="70"/>
      <c r="B117" s="125" t="str">
        <f>IFERROR(INDEX(BudgetTable[[Type de dépense ]],MATCH(A117,BudgetTable[No. de Dépense],0)),"")</f>
        <v/>
      </c>
      <c r="C117" s="71"/>
      <c r="D117" s="71"/>
      <c r="E117" s="71"/>
      <c r="F117" s="71"/>
      <c r="G117" s="72"/>
      <c r="H117" s="71"/>
      <c r="I117" s="122"/>
      <c r="J117" s="122"/>
    </row>
    <row r="118" spans="1:10" x14ac:dyDescent="0.25">
      <c r="A118" s="70"/>
      <c r="B118" s="125" t="str">
        <f>IFERROR(INDEX(BudgetTable[[Type de dépense ]],MATCH(A118,BudgetTable[No. de Dépense],0)),"")</f>
        <v/>
      </c>
      <c r="C118" s="71"/>
      <c r="D118" s="71"/>
      <c r="E118" s="71"/>
      <c r="F118" s="71"/>
      <c r="G118" s="72"/>
      <c r="H118" s="71"/>
      <c r="I118" s="122"/>
      <c r="J118" s="122"/>
    </row>
    <row r="119" spans="1:10" x14ac:dyDescent="0.25">
      <c r="A119" s="70"/>
      <c r="B119" s="125" t="str">
        <f>IFERROR(INDEX(BudgetTable[[Type de dépense ]],MATCH(A119,BudgetTable[No. de Dépense],0)),"")</f>
        <v/>
      </c>
      <c r="C119" s="71"/>
      <c r="D119" s="71"/>
      <c r="E119" s="71"/>
      <c r="F119" s="71"/>
      <c r="G119" s="72"/>
      <c r="H119" s="71"/>
      <c r="I119" s="122"/>
      <c r="J119" s="122"/>
    </row>
    <row r="120" spans="1:10" x14ac:dyDescent="0.25">
      <c r="A120" s="70"/>
      <c r="B120" s="125" t="str">
        <f>IFERROR(INDEX(BudgetTable[[Type de dépense ]],MATCH(A120,BudgetTable[No. de Dépense],0)),"")</f>
        <v/>
      </c>
      <c r="C120" s="71"/>
      <c r="D120" s="71"/>
      <c r="E120" s="71"/>
      <c r="F120" s="71"/>
      <c r="G120" s="72"/>
      <c r="H120" s="71"/>
      <c r="I120" s="122"/>
      <c r="J120" s="122"/>
    </row>
    <row r="121" spans="1:10" x14ac:dyDescent="0.25">
      <c r="A121" s="70"/>
      <c r="B121" s="125" t="str">
        <f>IFERROR(INDEX(BudgetTable[[Type de dépense ]],MATCH(A121,BudgetTable[No. de Dépense],0)),"")</f>
        <v/>
      </c>
      <c r="C121" s="71"/>
      <c r="D121" s="71"/>
      <c r="E121" s="71"/>
      <c r="F121" s="71"/>
      <c r="G121" s="72"/>
      <c r="H121" s="71"/>
      <c r="I121" s="122"/>
      <c r="J121" s="122"/>
    </row>
    <row r="122" spans="1:10" x14ac:dyDescent="0.25">
      <c r="A122" s="70"/>
      <c r="B122" s="125" t="str">
        <f>IFERROR(INDEX(BudgetTable[[Type de dépense ]],MATCH(A122,BudgetTable[No. de Dépense],0)),"")</f>
        <v/>
      </c>
      <c r="C122" s="71"/>
      <c r="D122" s="71"/>
      <c r="E122" s="71"/>
      <c r="F122" s="71"/>
      <c r="G122" s="72"/>
      <c r="H122" s="71"/>
      <c r="I122" s="122"/>
      <c r="J122" s="122"/>
    </row>
    <row r="123" spans="1:10" x14ac:dyDescent="0.25">
      <c r="A123" s="70"/>
      <c r="B123" s="125" t="str">
        <f>IFERROR(INDEX(BudgetTable[[Type de dépense ]],MATCH(A123,BudgetTable[No. de Dépense],0)),"")</f>
        <v/>
      </c>
      <c r="C123" s="71"/>
      <c r="D123" s="71"/>
      <c r="E123" s="71"/>
      <c r="F123" s="71"/>
      <c r="G123" s="72"/>
      <c r="H123" s="71"/>
      <c r="I123" s="122"/>
      <c r="J123" s="122"/>
    </row>
    <row r="124" spans="1:10" x14ac:dyDescent="0.25">
      <c r="A124" s="70"/>
      <c r="B124" s="125" t="str">
        <f>IFERROR(INDEX(BudgetTable[[Type de dépense ]],MATCH(A124,BudgetTable[No. de Dépense],0)),"")</f>
        <v/>
      </c>
      <c r="C124" s="71"/>
      <c r="D124" s="71"/>
      <c r="E124" s="71"/>
      <c r="F124" s="71"/>
      <c r="G124" s="72"/>
      <c r="H124" s="71"/>
      <c r="I124" s="122"/>
      <c r="J124" s="122"/>
    </row>
    <row r="125" spans="1:10" x14ac:dyDescent="0.25">
      <c r="A125" s="70"/>
      <c r="B125" s="125" t="str">
        <f>IFERROR(INDEX(BudgetTable[[Type de dépense ]],MATCH(A125,BudgetTable[No. de Dépense],0)),"")</f>
        <v/>
      </c>
      <c r="C125" s="71"/>
      <c r="D125" s="71"/>
      <c r="E125" s="71"/>
      <c r="F125" s="71"/>
      <c r="G125" s="72"/>
      <c r="H125" s="71"/>
      <c r="I125" s="122"/>
      <c r="J125" s="122"/>
    </row>
    <row r="126" spans="1:10" x14ac:dyDescent="0.25">
      <c r="A126" s="70"/>
      <c r="B126" s="125" t="str">
        <f>IFERROR(INDEX(BudgetTable[[Type de dépense ]],MATCH(A126,BudgetTable[No. de Dépense],0)),"")</f>
        <v/>
      </c>
      <c r="C126" s="71"/>
      <c r="D126" s="71"/>
      <c r="E126" s="71"/>
      <c r="F126" s="71"/>
      <c r="G126" s="72"/>
      <c r="H126" s="71"/>
      <c r="I126" s="122"/>
      <c r="J126" s="122"/>
    </row>
    <row r="127" spans="1:10" x14ac:dyDescent="0.25">
      <c r="A127" s="70"/>
      <c r="B127" s="125" t="str">
        <f>IFERROR(INDEX(BudgetTable[[Type de dépense ]],MATCH(A127,BudgetTable[No. de Dépense],0)),"")</f>
        <v/>
      </c>
      <c r="C127" s="71"/>
      <c r="D127" s="71"/>
      <c r="E127" s="71"/>
      <c r="F127" s="71"/>
      <c r="G127" s="72"/>
      <c r="H127" s="71"/>
      <c r="I127" s="122"/>
      <c r="J127" s="122"/>
    </row>
    <row r="128" spans="1:10" x14ac:dyDescent="0.25">
      <c r="A128" s="70"/>
      <c r="B128" s="125" t="str">
        <f>IFERROR(INDEX(BudgetTable[[Type de dépense ]],MATCH(A128,BudgetTable[No. de Dépense],0)),"")</f>
        <v/>
      </c>
      <c r="C128" s="71"/>
      <c r="D128" s="71"/>
      <c r="E128" s="71"/>
      <c r="F128" s="71"/>
      <c r="G128" s="72"/>
      <c r="H128" s="71"/>
      <c r="I128" s="122"/>
      <c r="J128" s="122"/>
    </row>
    <row r="129" spans="1:10" x14ac:dyDescent="0.25">
      <c r="A129" s="70"/>
      <c r="B129" s="125" t="str">
        <f>IFERROR(INDEX(BudgetTable[[Type de dépense ]],MATCH(A129,BudgetTable[No. de Dépense],0)),"")</f>
        <v/>
      </c>
      <c r="C129" s="71"/>
      <c r="D129" s="71"/>
      <c r="E129" s="71"/>
      <c r="F129" s="71"/>
      <c r="G129" s="72"/>
      <c r="H129" s="71"/>
      <c r="I129" s="122"/>
      <c r="J129" s="122"/>
    </row>
    <row r="130" spans="1:10" x14ac:dyDescent="0.25">
      <c r="A130" s="70"/>
      <c r="B130" s="125" t="str">
        <f>IFERROR(INDEX(BudgetTable[[Type de dépense ]],MATCH(A130,BudgetTable[No. de Dépense],0)),"")</f>
        <v/>
      </c>
      <c r="C130" s="71"/>
      <c r="D130" s="71"/>
      <c r="E130" s="71"/>
      <c r="F130" s="71"/>
      <c r="G130" s="72"/>
      <c r="H130" s="71"/>
      <c r="I130" s="122"/>
      <c r="J130" s="122"/>
    </row>
    <row r="131" spans="1:10" x14ac:dyDescent="0.25">
      <c r="A131" s="70"/>
      <c r="B131" s="125" t="str">
        <f>IFERROR(INDEX(BudgetTable[[Type de dépense ]],MATCH(A131,BudgetTable[No. de Dépense],0)),"")</f>
        <v/>
      </c>
      <c r="C131" s="71"/>
      <c r="D131" s="71"/>
      <c r="E131" s="71"/>
      <c r="F131" s="71"/>
      <c r="G131" s="72"/>
      <c r="H131" s="71"/>
      <c r="I131" s="122"/>
      <c r="J131" s="122"/>
    </row>
    <row r="132" spans="1:10" x14ac:dyDescent="0.25">
      <c r="A132" s="70"/>
      <c r="B132" s="125" t="str">
        <f>IFERROR(INDEX(BudgetTable[[Type de dépense ]],MATCH(A132,BudgetTable[No. de Dépense],0)),"")</f>
        <v/>
      </c>
      <c r="C132" s="71"/>
      <c r="D132" s="71"/>
      <c r="E132" s="71"/>
      <c r="F132" s="71"/>
      <c r="G132" s="72"/>
      <c r="H132" s="71"/>
      <c r="I132" s="122"/>
      <c r="J132" s="122"/>
    </row>
    <row r="133" spans="1:10" x14ac:dyDescent="0.25">
      <c r="A133" s="70"/>
      <c r="B133" s="125" t="str">
        <f>IFERROR(INDEX(BudgetTable[[Type de dépense ]],MATCH(A133,BudgetTable[No. de Dépense],0)),"")</f>
        <v/>
      </c>
      <c r="C133" s="71"/>
      <c r="D133" s="71"/>
      <c r="E133" s="71"/>
      <c r="F133" s="71"/>
      <c r="G133" s="72"/>
      <c r="H133" s="71"/>
      <c r="I133" s="122"/>
      <c r="J133" s="122"/>
    </row>
    <row r="134" spans="1:10" x14ac:dyDescent="0.25">
      <c r="A134" s="70"/>
      <c r="B134" s="125" t="str">
        <f>IFERROR(INDEX(BudgetTable[[Type de dépense ]],MATCH(A134,BudgetTable[No. de Dépense],0)),"")</f>
        <v/>
      </c>
      <c r="C134" s="71"/>
      <c r="D134" s="71"/>
      <c r="E134" s="71"/>
      <c r="F134" s="71"/>
      <c r="G134" s="72"/>
      <c r="H134" s="71"/>
      <c r="I134" s="122"/>
      <c r="J134" s="122"/>
    </row>
    <row r="135" spans="1:10" x14ac:dyDescent="0.25">
      <c r="A135" s="70"/>
      <c r="B135" s="125" t="str">
        <f>IFERROR(INDEX(BudgetTable[[Type de dépense ]],MATCH(A135,BudgetTable[No. de Dépense],0)),"")</f>
        <v/>
      </c>
      <c r="C135" s="71"/>
      <c r="D135" s="71"/>
      <c r="E135" s="71"/>
      <c r="F135" s="71"/>
      <c r="G135" s="72"/>
      <c r="H135" s="71"/>
      <c r="I135" s="122"/>
      <c r="J135" s="122"/>
    </row>
    <row r="136" spans="1:10" x14ac:dyDescent="0.25">
      <c r="A136" s="70"/>
      <c r="B136" s="125" t="str">
        <f>IFERROR(INDEX(BudgetTable[[Type de dépense ]],MATCH(A136,BudgetTable[No. de Dépense],0)),"")</f>
        <v/>
      </c>
      <c r="C136" s="71"/>
      <c r="D136" s="71"/>
      <c r="E136" s="71"/>
      <c r="F136" s="71"/>
      <c r="G136" s="72"/>
      <c r="H136" s="71"/>
      <c r="I136" s="122"/>
      <c r="J136" s="122"/>
    </row>
    <row r="137" spans="1:10" x14ac:dyDescent="0.25">
      <c r="A137" s="70"/>
      <c r="B137" s="125" t="str">
        <f>IFERROR(INDEX(BudgetTable[[Type de dépense ]],MATCH(A137,BudgetTable[No. de Dépense],0)),"")</f>
        <v/>
      </c>
      <c r="C137" s="71"/>
      <c r="D137" s="71"/>
      <c r="E137" s="71"/>
      <c r="F137" s="71"/>
      <c r="G137" s="72"/>
      <c r="H137" s="71"/>
      <c r="I137" s="122"/>
      <c r="J137" s="122"/>
    </row>
    <row r="138" spans="1:10" x14ac:dyDescent="0.25">
      <c r="A138" s="70"/>
      <c r="B138" s="125" t="str">
        <f>IFERROR(INDEX(BudgetTable[[Type de dépense ]],MATCH(A138,BudgetTable[No. de Dépense],0)),"")</f>
        <v/>
      </c>
      <c r="C138" s="71"/>
      <c r="D138" s="71"/>
      <c r="E138" s="71"/>
      <c r="F138" s="71"/>
      <c r="G138" s="72"/>
      <c r="H138" s="71"/>
      <c r="I138" s="122"/>
      <c r="J138" s="122"/>
    </row>
    <row r="139" spans="1:10" x14ac:dyDescent="0.25">
      <c r="A139" s="70"/>
      <c r="B139" s="125" t="str">
        <f>IFERROR(INDEX(BudgetTable[[Type de dépense ]],MATCH(A139,BudgetTable[No. de Dépense],0)),"")</f>
        <v/>
      </c>
      <c r="C139" s="71"/>
      <c r="D139" s="71"/>
      <c r="E139" s="71"/>
      <c r="F139" s="71"/>
      <c r="G139" s="72"/>
      <c r="H139" s="71"/>
      <c r="I139" s="122"/>
      <c r="J139" s="122"/>
    </row>
    <row r="140" spans="1:10" x14ac:dyDescent="0.25">
      <c r="A140" s="70"/>
      <c r="B140" s="125" t="str">
        <f>IFERROR(INDEX(BudgetTable[[Type de dépense ]],MATCH(A140,BudgetTable[No. de Dépense],0)),"")</f>
        <v/>
      </c>
      <c r="C140" s="71"/>
      <c r="D140" s="71"/>
      <c r="E140" s="71"/>
      <c r="F140" s="71"/>
      <c r="G140" s="72"/>
      <c r="H140" s="71"/>
      <c r="I140" s="122"/>
      <c r="J140" s="122"/>
    </row>
    <row r="141" spans="1:10" x14ac:dyDescent="0.25">
      <c r="A141" s="70"/>
      <c r="B141" s="125" t="str">
        <f>IFERROR(INDEX(BudgetTable[[Type de dépense ]],MATCH(A141,BudgetTable[No. de Dépense],0)),"")</f>
        <v/>
      </c>
      <c r="C141" s="71"/>
      <c r="D141" s="71"/>
      <c r="E141" s="71"/>
      <c r="F141" s="71"/>
      <c r="G141" s="72"/>
      <c r="H141" s="71"/>
      <c r="I141" s="122"/>
      <c r="J141" s="122"/>
    </row>
    <row r="142" spans="1:10" x14ac:dyDescent="0.25">
      <c r="A142" s="70"/>
      <c r="B142" s="125" t="str">
        <f>IFERROR(INDEX(BudgetTable[[Type de dépense ]],MATCH(A142,BudgetTable[No. de Dépense],0)),"")</f>
        <v/>
      </c>
      <c r="C142" s="71"/>
      <c r="D142" s="71"/>
      <c r="E142" s="71"/>
      <c r="F142" s="71"/>
      <c r="G142" s="72"/>
      <c r="H142" s="71"/>
      <c r="I142" s="122"/>
      <c r="J142" s="122"/>
    </row>
    <row r="143" spans="1:10" x14ac:dyDescent="0.25">
      <c r="A143" s="70"/>
      <c r="B143" s="125" t="str">
        <f>IFERROR(INDEX(BudgetTable[[Type de dépense ]],MATCH(A143,BudgetTable[No. de Dépense],0)),"")</f>
        <v/>
      </c>
      <c r="C143" s="71"/>
      <c r="D143" s="71"/>
      <c r="E143" s="71"/>
      <c r="F143" s="71"/>
      <c r="G143" s="72"/>
      <c r="H143" s="71"/>
      <c r="I143" s="122"/>
      <c r="J143" s="122"/>
    </row>
    <row r="144" spans="1:10" x14ac:dyDescent="0.25">
      <c r="A144" s="70"/>
      <c r="B144" s="125" t="str">
        <f>IFERROR(INDEX(BudgetTable[[Type de dépense ]],MATCH(A144,BudgetTable[No. de Dépense],0)),"")</f>
        <v/>
      </c>
      <c r="C144" s="71"/>
      <c r="D144" s="71"/>
      <c r="E144" s="71"/>
      <c r="F144" s="71"/>
      <c r="G144" s="72"/>
      <c r="H144" s="71"/>
      <c r="I144" s="122"/>
      <c r="J144" s="122"/>
    </row>
    <row r="145" spans="1:10" x14ac:dyDescent="0.25">
      <c r="A145" s="70"/>
      <c r="B145" s="125" t="str">
        <f>IFERROR(INDEX(BudgetTable[[Type de dépense ]],MATCH(A145,BudgetTable[No. de Dépense],0)),"")</f>
        <v/>
      </c>
      <c r="C145" s="71"/>
      <c r="D145" s="71"/>
      <c r="E145" s="71"/>
      <c r="F145" s="71"/>
      <c r="G145" s="72"/>
      <c r="H145" s="71"/>
      <c r="I145" s="122"/>
      <c r="J145" s="122"/>
    </row>
    <row r="146" spans="1:10" x14ac:dyDescent="0.25">
      <c r="A146" s="70"/>
      <c r="B146" s="125" t="str">
        <f>IFERROR(INDEX(BudgetTable[[Type de dépense ]],MATCH(A146,BudgetTable[No. de Dépense],0)),"")</f>
        <v/>
      </c>
      <c r="C146" s="71"/>
      <c r="D146" s="71"/>
      <c r="E146" s="71"/>
      <c r="F146" s="71"/>
      <c r="G146" s="72"/>
      <c r="H146" s="71"/>
      <c r="I146" s="122"/>
      <c r="J146" s="122"/>
    </row>
    <row r="147" spans="1:10" x14ac:dyDescent="0.25">
      <c r="A147" s="70"/>
      <c r="B147" s="125" t="str">
        <f>IFERROR(INDEX(BudgetTable[[Type de dépense ]],MATCH(A147,BudgetTable[No. de Dépense],0)),"")</f>
        <v/>
      </c>
      <c r="C147" s="71"/>
      <c r="D147" s="71"/>
      <c r="E147" s="71"/>
      <c r="F147" s="71"/>
      <c r="G147" s="72"/>
      <c r="H147" s="71"/>
      <c r="I147" s="122"/>
      <c r="J147" s="122"/>
    </row>
    <row r="148" spans="1:10" x14ac:dyDescent="0.25">
      <c r="A148" s="70"/>
      <c r="B148" s="125" t="str">
        <f>IFERROR(INDEX(BudgetTable[[Type de dépense ]],MATCH(A148,BudgetTable[No. de Dépense],0)),"")</f>
        <v/>
      </c>
      <c r="C148" s="71"/>
      <c r="D148" s="71"/>
      <c r="E148" s="71"/>
      <c r="F148" s="71"/>
      <c r="G148" s="72"/>
      <c r="H148" s="71"/>
      <c r="I148" s="122"/>
      <c r="J148" s="122"/>
    </row>
    <row r="149" spans="1:10" x14ac:dyDescent="0.25">
      <c r="A149" s="70"/>
      <c r="B149" s="125" t="str">
        <f>IFERROR(INDEX(BudgetTable[[Type de dépense ]],MATCH(A149,BudgetTable[No. de Dépense],0)),"")</f>
        <v/>
      </c>
      <c r="C149" s="71"/>
      <c r="D149" s="71"/>
      <c r="E149" s="71"/>
      <c r="F149" s="71"/>
      <c r="G149" s="72"/>
      <c r="H149" s="71"/>
      <c r="I149" s="122"/>
      <c r="J149" s="122"/>
    </row>
    <row r="150" spans="1:10" x14ac:dyDescent="0.25">
      <c r="A150" s="70"/>
      <c r="B150" s="125" t="str">
        <f>IFERROR(INDEX(BudgetTable[[Type de dépense ]],MATCH(A150,BudgetTable[No. de Dépense],0)),"")</f>
        <v/>
      </c>
      <c r="C150" s="71"/>
      <c r="D150" s="71"/>
      <c r="E150" s="71"/>
      <c r="F150" s="71"/>
      <c r="G150" s="72"/>
      <c r="H150" s="71"/>
      <c r="I150" s="122"/>
      <c r="J150" s="122"/>
    </row>
    <row r="151" spans="1:10" x14ac:dyDescent="0.25">
      <c r="A151" s="70"/>
      <c r="B151" s="125" t="str">
        <f>IFERROR(INDEX(BudgetTable[[Type de dépense ]],MATCH(A151,BudgetTable[No. de Dépense],0)),"")</f>
        <v/>
      </c>
      <c r="C151" s="71"/>
      <c r="D151" s="71"/>
      <c r="E151" s="71"/>
      <c r="F151" s="71"/>
      <c r="G151" s="72"/>
      <c r="H151" s="71"/>
      <c r="I151" s="122"/>
      <c r="J151" s="122"/>
    </row>
    <row r="152" spans="1:10" x14ac:dyDescent="0.25">
      <c r="A152" s="70"/>
      <c r="B152" s="125" t="str">
        <f>IFERROR(INDEX(BudgetTable[[Type de dépense ]],MATCH(A152,BudgetTable[No. de Dépense],0)),"")</f>
        <v/>
      </c>
      <c r="C152" s="71"/>
      <c r="D152" s="71"/>
      <c r="E152" s="71"/>
      <c r="F152" s="71"/>
      <c r="G152" s="72"/>
      <c r="H152" s="71"/>
      <c r="I152" s="122"/>
      <c r="J152" s="122"/>
    </row>
    <row r="153" spans="1:10" x14ac:dyDescent="0.25">
      <c r="A153" s="70"/>
      <c r="B153" s="125" t="str">
        <f>IFERROR(INDEX(BudgetTable[[Type de dépense ]],MATCH(A153,BudgetTable[No. de Dépense],0)),"")</f>
        <v/>
      </c>
      <c r="C153" s="71"/>
      <c r="D153" s="71"/>
      <c r="E153" s="71"/>
      <c r="F153" s="71"/>
      <c r="G153" s="72"/>
      <c r="H153" s="71"/>
      <c r="I153" s="122"/>
      <c r="J153" s="122"/>
    </row>
    <row r="154" spans="1:10" x14ac:dyDescent="0.25">
      <c r="A154" s="70"/>
      <c r="B154" s="125" t="str">
        <f>IFERROR(INDEX(BudgetTable[[Type de dépense ]],MATCH(A154,BudgetTable[No. de Dépense],0)),"")</f>
        <v/>
      </c>
      <c r="C154" s="71"/>
      <c r="D154" s="71"/>
      <c r="E154" s="71"/>
      <c r="F154" s="71"/>
      <c r="G154" s="72"/>
      <c r="H154" s="71"/>
      <c r="I154" s="122"/>
      <c r="J154" s="122"/>
    </row>
    <row r="155" spans="1:10" x14ac:dyDescent="0.25">
      <c r="A155" s="70"/>
      <c r="B155" s="125" t="str">
        <f>IFERROR(INDEX(BudgetTable[[Type de dépense ]],MATCH(A155,BudgetTable[No. de Dépense],0)),"")</f>
        <v/>
      </c>
      <c r="C155" s="71"/>
      <c r="D155" s="71"/>
      <c r="E155" s="71"/>
      <c r="F155" s="71"/>
      <c r="G155" s="72"/>
      <c r="H155" s="71"/>
      <c r="I155" s="122"/>
      <c r="J155" s="122"/>
    </row>
    <row r="156" spans="1:10" x14ac:dyDescent="0.25">
      <c r="A156" s="70"/>
      <c r="B156" s="125" t="str">
        <f>IFERROR(INDEX(BudgetTable[[Type de dépense ]],MATCH(A156,BudgetTable[No. de Dépense],0)),"")</f>
        <v/>
      </c>
      <c r="C156" s="71"/>
      <c r="D156" s="71"/>
      <c r="E156" s="71"/>
      <c r="F156" s="71"/>
      <c r="G156" s="72"/>
      <c r="H156" s="71"/>
      <c r="I156" s="122"/>
      <c r="J156" s="122"/>
    </row>
    <row r="157" spans="1:10" x14ac:dyDescent="0.25">
      <c r="A157" s="70"/>
      <c r="B157" s="125" t="str">
        <f>IFERROR(INDEX(BudgetTable[[Type de dépense ]],MATCH(A157,BudgetTable[No. de Dépense],0)),"")</f>
        <v/>
      </c>
      <c r="C157" s="71"/>
      <c r="D157" s="71"/>
      <c r="E157" s="71"/>
      <c r="F157" s="71"/>
      <c r="G157" s="72"/>
      <c r="H157" s="71"/>
      <c r="I157" s="122"/>
      <c r="J157" s="122"/>
    </row>
    <row r="158" spans="1:10" x14ac:dyDescent="0.25">
      <c r="A158" s="70"/>
      <c r="B158" s="125" t="str">
        <f>IFERROR(INDEX(BudgetTable[[Type de dépense ]],MATCH(A158,BudgetTable[No. de Dépense],0)),"")</f>
        <v/>
      </c>
      <c r="C158" s="71"/>
      <c r="D158" s="71"/>
      <c r="E158" s="71"/>
      <c r="F158" s="71"/>
      <c r="G158" s="72"/>
      <c r="H158" s="71"/>
      <c r="I158" s="122"/>
      <c r="J158" s="122"/>
    </row>
    <row r="159" spans="1:10" x14ac:dyDescent="0.25">
      <c r="A159" s="70"/>
      <c r="B159" s="125" t="str">
        <f>IFERROR(INDEX(BudgetTable[[Type de dépense ]],MATCH(A159,BudgetTable[No. de Dépense],0)),"")</f>
        <v/>
      </c>
      <c r="C159" s="71"/>
      <c r="D159" s="71"/>
      <c r="E159" s="71"/>
      <c r="F159" s="71"/>
      <c r="G159" s="72"/>
      <c r="H159" s="71"/>
      <c r="I159" s="122"/>
      <c r="J159" s="122"/>
    </row>
    <row r="160" spans="1:10" x14ac:dyDescent="0.25">
      <c r="A160" s="70"/>
      <c r="B160" s="125" t="str">
        <f>IFERROR(INDEX(BudgetTable[[Type de dépense ]],MATCH(A160,BudgetTable[No. de Dépense],0)),"")</f>
        <v/>
      </c>
      <c r="C160" s="71"/>
      <c r="D160" s="71"/>
      <c r="E160" s="71"/>
      <c r="F160" s="71"/>
      <c r="G160" s="72"/>
      <c r="H160" s="71"/>
      <c r="I160" s="122"/>
      <c r="J160" s="122"/>
    </row>
    <row r="161" spans="1:10" x14ac:dyDescent="0.25">
      <c r="A161" s="70"/>
      <c r="B161" s="125" t="str">
        <f>IFERROR(INDEX(BudgetTable[[Type de dépense ]],MATCH(A161,BudgetTable[No. de Dépense],0)),"")</f>
        <v/>
      </c>
      <c r="C161" s="71"/>
      <c r="D161" s="71"/>
      <c r="E161" s="71"/>
      <c r="F161" s="71"/>
      <c r="G161" s="72"/>
      <c r="H161" s="71"/>
      <c r="I161" s="122"/>
      <c r="J161" s="122"/>
    </row>
    <row r="162" spans="1:10" x14ac:dyDescent="0.25">
      <c r="A162" s="70"/>
      <c r="B162" s="125" t="str">
        <f>IFERROR(INDEX(BudgetTable[[Type de dépense ]],MATCH(A162,BudgetTable[No. de Dépense],0)),"")</f>
        <v/>
      </c>
      <c r="C162" s="71"/>
      <c r="D162" s="71"/>
      <c r="E162" s="71"/>
      <c r="F162" s="71"/>
      <c r="G162" s="72"/>
      <c r="H162" s="71"/>
      <c r="I162" s="122"/>
      <c r="J162" s="122"/>
    </row>
    <row r="163" spans="1:10" x14ac:dyDescent="0.25">
      <c r="A163" s="70"/>
      <c r="B163" s="125" t="str">
        <f>IFERROR(INDEX(BudgetTable[[Type de dépense ]],MATCH(A163,BudgetTable[No. de Dépense],0)),"")</f>
        <v/>
      </c>
      <c r="C163" s="71"/>
      <c r="D163" s="71"/>
      <c r="E163" s="71"/>
      <c r="F163" s="71"/>
      <c r="G163" s="72"/>
      <c r="H163" s="71"/>
      <c r="I163" s="122"/>
      <c r="J163" s="122"/>
    </row>
    <row r="164" spans="1:10" x14ac:dyDescent="0.25">
      <c r="A164" s="70"/>
      <c r="B164" s="125" t="str">
        <f>IFERROR(INDEX(BudgetTable[[Type de dépense ]],MATCH(A164,BudgetTable[No. de Dépense],0)),"")</f>
        <v/>
      </c>
      <c r="C164" s="71"/>
      <c r="D164" s="71"/>
      <c r="E164" s="71"/>
      <c r="F164" s="71"/>
      <c r="G164" s="72"/>
      <c r="H164" s="71"/>
      <c r="I164" s="122"/>
      <c r="J164" s="122"/>
    </row>
    <row r="165" spans="1:10" x14ac:dyDescent="0.25">
      <c r="A165" s="70"/>
      <c r="B165" s="125" t="str">
        <f>IFERROR(INDEX(BudgetTable[[Type de dépense ]],MATCH(A165,BudgetTable[No. de Dépense],0)),"")</f>
        <v/>
      </c>
      <c r="C165" s="71"/>
      <c r="D165" s="71"/>
      <c r="E165" s="71"/>
      <c r="F165" s="71"/>
      <c r="G165" s="72"/>
      <c r="H165" s="71"/>
      <c r="I165" s="122"/>
      <c r="J165" s="122"/>
    </row>
    <row r="166" spans="1:10" x14ac:dyDescent="0.25">
      <c r="A166" s="70"/>
      <c r="B166" s="125" t="str">
        <f>IFERROR(INDEX(BudgetTable[[Type de dépense ]],MATCH(A166,BudgetTable[No. de Dépense],0)),"")</f>
        <v/>
      </c>
      <c r="C166" s="71"/>
      <c r="D166" s="71"/>
      <c r="E166" s="71"/>
      <c r="F166" s="71"/>
      <c r="G166" s="72"/>
      <c r="H166" s="71"/>
      <c r="I166" s="122"/>
      <c r="J166" s="122"/>
    </row>
    <row r="167" spans="1:10" x14ac:dyDescent="0.25">
      <c r="A167" s="70"/>
      <c r="B167" s="125" t="str">
        <f>IFERROR(INDEX(BudgetTable[[Type de dépense ]],MATCH(A167,BudgetTable[No. de Dépense],0)),"")</f>
        <v/>
      </c>
      <c r="C167" s="71"/>
      <c r="D167" s="71"/>
      <c r="E167" s="71"/>
      <c r="F167" s="71"/>
      <c r="G167" s="72"/>
      <c r="H167" s="71"/>
      <c r="I167" s="122"/>
      <c r="J167" s="122"/>
    </row>
    <row r="168" spans="1:10" x14ac:dyDescent="0.25">
      <c r="A168" s="70"/>
      <c r="B168" s="125" t="str">
        <f>IFERROR(INDEX(BudgetTable[[Type de dépense ]],MATCH(A168,BudgetTable[No. de Dépense],0)),"")</f>
        <v/>
      </c>
      <c r="C168" s="71"/>
      <c r="D168" s="71"/>
      <c r="E168" s="71"/>
      <c r="F168" s="71"/>
      <c r="G168" s="72"/>
      <c r="H168" s="71"/>
      <c r="I168" s="122"/>
      <c r="J168" s="122"/>
    </row>
    <row r="169" spans="1:10" x14ac:dyDescent="0.25">
      <c r="A169" s="70"/>
      <c r="B169" s="125" t="str">
        <f>IFERROR(INDEX(BudgetTable[[Type de dépense ]],MATCH(A169,BudgetTable[No. de Dépense],0)),"")</f>
        <v/>
      </c>
      <c r="C169" s="71"/>
      <c r="D169" s="71"/>
      <c r="E169" s="71"/>
      <c r="F169" s="71"/>
      <c r="G169" s="72"/>
      <c r="H169" s="71"/>
      <c r="I169" s="122"/>
      <c r="J169" s="122"/>
    </row>
    <row r="170" spans="1:10" x14ac:dyDescent="0.25">
      <c r="A170" s="70"/>
      <c r="B170" s="125" t="str">
        <f>IFERROR(INDEX(BudgetTable[[Type de dépense ]],MATCH(A170,BudgetTable[No. de Dépense],0)),"")</f>
        <v/>
      </c>
      <c r="C170" s="71"/>
      <c r="D170" s="71"/>
      <c r="E170" s="71"/>
      <c r="F170" s="71"/>
      <c r="G170" s="72"/>
      <c r="H170" s="71"/>
      <c r="I170" s="122"/>
      <c r="J170" s="122"/>
    </row>
    <row r="171" spans="1:10" x14ac:dyDescent="0.25">
      <c r="A171" s="70"/>
      <c r="B171" s="125" t="str">
        <f>IFERROR(INDEX(BudgetTable[[Type de dépense ]],MATCH(A171,BudgetTable[No. de Dépense],0)),"")</f>
        <v/>
      </c>
      <c r="C171" s="71"/>
      <c r="D171" s="71"/>
      <c r="E171" s="71"/>
      <c r="F171" s="71"/>
      <c r="G171" s="72"/>
      <c r="H171" s="71"/>
      <c r="I171" s="122"/>
      <c r="J171" s="122"/>
    </row>
    <row r="172" spans="1:10" x14ac:dyDescent="0.25">
      <c r="A172" s="70"/>
      <c r="B172" s="125" t="str">
        <f>IFERROR(INDEX(BudgetTable[[Type de dépense ]],MATCH(A172,BudgetTable[No. de Dépense],0)),"")</f>
        <v/>
      </c>
      <c r="C172" s="71"/>
      <c r="D172" s="71"/>
      <c r="E172" s="71"/>
      <c r="F172" s="71"/>
      <c r="G172" s="72"/>
      <c r="H172" s="71"/>
      <c r="I172" s="122"/>
      <c r="J172" s="122"/>
    </row>
    <row r="173" spans="1:10" x14ac:dyDescent="0.25">
      <c r="A173" s="70"/>
      <c r="B173" s="125" t="str">
        <f>IFERROR(INDEX(BudgetTable[[Type de dépense ]],MATCH(A173,BudgetTable[No. de Dépense],0)),"")</f>
        <v/>
      </c>
      <c r="C173" s="71"/>
      <c r="D173" s="71"/>
      <c r="E173" s="71"/>
      <c r="F173" s="71"/>
      <c r="G173" s="72"/>
      <c r="H173" s="71"/>
      <c r="I173" s="122"/>
      <c r="J173" s="122"/>
    </row>
    <row r="174" spans="1:10" x14ac:dyDescent="0.25">
      <c r="A174" s="70"/>
      <c r="B174" s="125" t="str">
        <f>IFERROR(INDEX(BudgetTable[[Type de dépense ]],MATCH(A174,BudgetTable[No. de Dépense],0)),"")</f>
        <v/>
      </c>
      <c r="C174" s="71"/>
      <c r="D174" s="71"/>
      <c r="E174" s="71"/>
      <c r="F174" s="71"/>
      <c r="G174" s="72"/>
      <c r="H174" s="71"/>
      <c r="I174" s="122"/>
      <c r="J174" s="122"/>
    </row>
    <row r="175" spans="1:10" x14ac:dyDescent="0.25">
      <c r="A175" s="70"/>
      <c r="B175" s="125" t="str">
        <f>IFERROR(INDEX(BudgetTable[[Type de dépense ]],MATCH(A175,BudgetTable[No. de Dépense],0)),"")</f>
        <v/>
      </c>
      <c r="C175" s="71"/>
      <c r="D175" s="71"/>
      <c r="E175" s="71"/>
      <c r="F175" s="71"/>
      <c r="G175" s="72"/>
      <c r="H175" s="71"/>
      <c r="I175" s="122"/>
      <c r="J175" s="122"/>
    </row>
    <row r="176" spans="1:10" x14ac:dyDescent="0.25">
      <c r="A176" s="70"/>
      <c r="B176" s="125" t="str">
        <f>IFERROR(INDEX(BudgetTable[[Type de dépense ]],MATCH(A176,BudgetTable[No. de Dépense],0)),"")</f>
        <v/>
      </c>
      <c r="C176" s="71"/>
      <c r="D176" s="71"/>
      <c r="E176" s="71"/>
      <c r="F176" s="71"/>
      <c r="G176" s="72"/>
      <c r="H176" s="71"/>
      <c r="I176" s="122"/>
      <c r="J176" s="122"/>
    </row>
    <row r="177" spans="1:10" x14ac:dyDescent="0.25">
      <c r="A177" s="70"/>
      <c r="B177" s="125" t="str">
        <f>IFERROR(INDEX(BudgetTable[[Type de dépense ]],MATCH(A177,BudgetTable[No. de Dépense],0)),"")</f>
        <v/>
      </c>
      <c r="C177" s="71"/>
      <c r="D177" s="71"/>
      <c r="E177" s="71"/>
      <c r="F177" s="71"/>
      <c r="G177" s="72"/>
      <c r="H177" s="71"/>
      <c r="I177" s="122"/>
      <c r="J177" s="122"/>
    </row>
    <row r="178" spans="1:10" x14ac:dyDescent="0.25">
      <c r="A178" s="70"/>
      <c r="B178" s="125" t="str">
        <f>IFERROR(INDEX(BudgetTable[[Type de dépense ]],MATCH(A178,BudgetTable[No. de Dépense],0)),"")</f>
        <v/>
      </c>
      <c r="C178" s="71"/>
      <c r="D178" s="71"/>
      <c r="E178" s="71"/>
      <c r="F178" s="71"/>
      <c r="G178" s="72"/>
      <c r="H178" s="71"/>
      <c r="I178" s="122"/>
      <c r="J178" s="122"/>
    </row>
    <row r="179" spans="1:10" x14ac:dyDescent="0.25">
      <c r="A179" s="70"/>
      <c r="B179" s="125" t="str">
        <f>IFERROR(INDEX(BudgetTable[[Type de dépense ]],MATCH(A179,BudgetTable[No. de Dépense],0)),"")</f>
        <v/>
      </c>
      <c r="C179" s="71"/>
      <c r="D179" s="71"/>
      <c r="E179" s="71"/>
      <c r="F179" s="71"/>
      <c r="G179" s="72"/>
      <c r="H179" s="71"/>
      <c r="I179" s="122"/>
      <c r="J179" s="122"/>
    </row>
    <row r="180" spans="1:10" x14ac:dyDescent="0.25">
      <c r="A180" s="70"/>
      <c r="B180" s="125" t="str">
        <f>IFERROR(INDEX(BudgetTable[[Type de dépense ]],MATCH(A180,BudgetTable[No. de Dépense],0)),"")</f>
        <v/>
      </c>
      <c r="C180" s="71"/>
      <c r="D180" s="71"/>
      <c r="E180" s="71"/>
      <c r="F180" s="71"/>
      <c r="G180" s="72"/>
      <c r="H180" s="71"/>
      <c r="I180" s="122"/>
      <c r="J180" s="122"/>
    </row>
    <row r="181" spans="1:10" x14ac:dyDescent="0.25">
      <c r="A181" s="70"/>
      <c r="B181" s="125" t="str">
        <f>IFERROR(INDEX(BudgetTable[[Type de dépense ]],MATCH(A181,BudgetTable[No. de Dépense],0)),"")</f>
        <v/>
      </c>
      <c r="C181" s="71"/>
      <c r="D181" s="71"/>
      <c r="E181" s="71"/>
      <c r="F181" s="71"/>
      <c r="G181" s="72"/>
      <c r="H181" s="71"/>
      <c r="I181" s="122"/>
      <c r="J181" s="122"/>
    </row>
    <row r="182" spans="1:10" x14ac:dyDescent="0.25">
      <c r="A182" s="70"/>
      <c r="B182" s="125" t="str">
        <f>IFERROR(INDEX(BudgetTable[[Type de dépense ]],MATCH(A182,BudgetTable[No. de Dépense],0)),"")</f>
        <v/>
      </c>
      <c r="C182" s="71"/>
      <c r="D182" s="71"/>
      <c r="E182" s="71"/>
      <c r="F182" s="71"/>
      <c r="G182" s="72"/>
      <c r="H182" s="71"/>
      <c r="I182" s="122"/>
      <c r="J182" s="122"/>
    </row>
    <row r="183" spans="1:10" x14ac:dyDescent="0.25">
      <c r="A183" s="70"/>
      <c r="B183" s="125" t="str">
        <f>IFERROR(INDEX(BudgetTable[[Type de dépense ]],MATCH(A183,BudgetTable[No. de Dépense],0)),"")</f>
        <v/>
      </c>
      <c r="C183" s="71"/>
      <c r="D183" s="71"/>
      <c r="E183" s="71"/>
      <c r="F183" s="71"/>
      <c r="G183" s="72"/>
      <c r="H183" s="71"/>
      <c r="I183" s="122"/>
      <c r="J183" s="122"/>
    </row>
    <row r="184" spans="1:10" x14ac:dyDescent="0.25">
      <c r="A184" s="70"/>
      <c r="B184" s="125" t="str">
        <f>IFERROR(INDEX(BudgetTable[[Type de dépense ]],MATCH(A184,BudgetTable[No. de Dépense],0)),"")</f>
        <v/>
      </c>
      <c r="C184" s="71"/>
      <c r="D184" s="71"/>
      <c r="E184" s="71"/>
      <c r="F184" s="71"/>
      <c r="G184" s="72"/>
      <c r="H184" s="71"/>
      <c r="I184" s="122"/>
      <c r="J184" s="122"/>
    </row>
    <row r="185" spans="1:10" x14ac:dyDescent="0.25">
      <c r="A185" s="70"/>
      <c r="B185" s="125" t="str">
        <f>IFERROR(INDEX(BudgetTable[[Type de dépense ]],MATCH(A185,BudgetTable[No. de Dépense],0)),"")</f>
        <v/>
      </c>
      <c r="C185" s="71"/>
      <c r="D185" s="71"/>
      <c r="E185" s="71"/>
      <c r="F185" s="71"/>
      <c r="G185" s="72"/>
      <c r="H185" s="71"/>
      <c r="I185" s="122"/>
      <c r="J185" s="122"/>
    </row>
    <row r="186" spans="1:10" x14ac:dyDescent="0.25">
      <c r="A186" s="70"/>
      <c r="B186" s="125" t="str">
        <f>IFERROR(INDEX(BudgetTable[[Type de dépense ]],MATCH(A186,BudgetTable[No. de Dépense],0)),"")</f>
        <v/>
      </c>
      <c r="C186" s="71"/>
      <c r="D186" s="71"/>
      <c r="E186" s="71"/>
      <c r="F186" s="71"/>
      <c r="G186" s="72"/>
      <c r="H186" s="71"/>
      <c r="I186" s="122"/>
      <c r="J186" s="122"/>
    </row>
    <row r="187" spans="1:10" x14ac:dyDescent="0.25">
      <c r="A187" s="70"/>
      <c r="B187" s="125" t="str">
        <f>IFERROR(INDEX(BudgetTable[[Type de dépense ]],MATCH(A187,BudgetTable[No. de Dépense],0)),"")</f>
        <v/>
      </c>
      <c r="C187" s="71"/>
      <c r="D187" s="71"/>
      <c r="E187" s="71"/>
      <c r="F187" s="71"/>
      <c r="G187" s="72"/>
      <c r="H187" s="71"/>
      <c r="I187" s="122"/>
      <c r="J187" s="122"/>
    </row>
    <row r="188" spans="1:10" x14ac:dyDescent="0.25">
      <c r="A188" s="70"/>
      <c r="B188" s="125" t="str">
        <f>IFERROR(INDEX(BudgetTable[[Type de dépense ]],MATCH(A188,BudgetTable[No. de Dépense],0)),"")</f>
        <v/>
      </c>
      <c r="C188" s="71"/>
      <c r="D188" s="71"/>
      <c r="E188" s="71"/>
      <c r="F188" s="71"/>
      <c r="G188" s="72"/>
      <c r="H188" s="71"/>
      <c r="I188" s="122"/>
      <c r="J188" s="122"/>
    </row>
    <row r="189" spans="1:10" x14ac:dyDescent="0.25">
      <c r="A189" s="70"/>
      <c r="B189" s="125" t="str">
        <f>IFERROR(INDEX(BudgetTable[[Type de dépense ]],MATCH(A189,BudgetTable[No. de Dépense],0)),"")</f>
        <v/>
      </c>
      <c r="C189" s="71"/>
      <c r="D189" s="71"/>
      <c r="E189" s="71"/>
      <c r="F189" s="71"/>
      <c r="G189" s="72"/>
      <c r="H189" s="71"/>
      <c r="I189" s="122"/>
      <c r="J189" s="122"/>
    </row>
    <row r="190" spans="1:10" x14ac:dyDescent="0.25">
      <c r="A190" s="70"/>
      <c r="B190" s="125" t="str">
        <f>IFERROR(INDEX(BudgetTable[[Type de dépense ]],MATCH(A190,BudgetTable[No. de Dépense],0)),"")</f>
        <v/>
      </c>
      <c r="C190" s="71"/>
      <c r="D190" s="71"/>
      <c r="E190" s="71"/>
      <c r="F190" s="71"/>
      <c r="G190" s="72"/>
      <c r="H190" s="71"/>
      <c r="I190" s="122"/>
      <c r="J190" s="122"/>
    </row>
    <row r="191" spans="1:10" x14ac:dyDescent="0.25">
      <c r="A191" s="70"/>
      <c r="B191" s="125" t="str">
        <f>IFERROR(INDEX(BudgetTable[[Type de dépense ]],MATCH(A191,BudgetTable[No. de Dépense],0)),"")</f>
        <v/>
      </c>
      <c r="C191" s="71"/>
      <c r="D191" s="71"/>
      <c r="E191" s="71"/>
      <c r="F191" s="71"/>
      <c r="G191" s="72"/>
      <c r="H191" s="71"/>
      <c r="I191" s="122"/>
      <c r="J191" s="122"/>
    </row>
    <row r="192" spans="1:10" x14ac:dyDescent="0.25">
      <c r="A192" s="70"/>
      <c r="B192" s="125" t="str">
        <f>IFERROR(INDEX(BudgetTable[[Type de dépense ]],MATCH(A192,BudgetTable[No. de Dépense],0)),"")</f>
        <v/>
      </c>
      <c r="C192" s="71"/>
      <c r="D192" s="71"/>
      <c r="E192" s="71"/>
      <c r="F192" s="71"/>
      <c r="G192" s="72"/>
      <c r="H192" s="71"/>
      <c r="I192" s="122"/>
      <c r="J192" s="122"/>
    </row>
    <row r="193" spans="1:10" x14ac:dyDescent="0.25">
      <c r="A193" s="70"/>
      <c r="B193" s="125" t="str">
        <f>IFERROR(INDEX(BudgetTable[[Type de dépense ]],MATCH(A193,BudgetTable[No. de Dépense],0)),"")</f>
        <v/>
      </c>
      <c r="C193" s="71"/>
      <c r="D193" s="71"/>
      <c r="E193" s="71"/>
      <c r="F193" s="71"/>
      <c r="G193" s="72"/>
      <c r="H193" s="71"/>
      <c r="I193" s="122"/>
      <c r="J193" s="122"/>
    </row>
    <row r="194" spans="1:10" x14ac:dyDescent="0.25">
      <c r="A194" s="70"/>
      <c r="B194" s="125" t="str">
        <f>IFERROR(INDEX(BudgetTable[[Type de dépense ]],MATCH(A194,BudgetTable[No. de Dépense],0)),"")</f>
        <v/>
      </c>
      <c r="C194" s="71"/>
      <c r="D194" s="71"/>
      <c r="E194" s="71"/>
      <c r="F194" s="71"/>
      <c r="G194" s="72"/>
      <c r="H194" s="71"/>
      <c r="I194" s="122"/>
      <c r="J194" s="122"/>
    </row>
    <row r="195" spans="1:10" x14ac:dyDescent="0.25">
      <c r="A195" s="70"/>
      <c r="B195" s="125" t="str">
        <f>IFERROR(INDEX(BudgetTable[[Type de dépense ]],MATCH(A195,BudgetTable[No. de Dépense],0)),"")</f>
        <v/>
      </c>
      <c r="C195" s="71"/>
      <c r="D195" s="71"/>
      <c r="E195" s="71"/>
      <c r="F195" s="71"/>
      <c r="G195" s="72"/>
      <c r="H195" s="71"/>
      <c r="I195" s="122"/>
      <c r="J195" s="122"/>
    </row>
    <row r="196" spans="1:10" x14ac:dyDescent="0.25">
      <c r="A196" s="70"/>
      <c r="B196" s="125" t="str">
        <f>IFERROR(INDEX(BudgetTable[[Type de dépense ]],MATCH(A196,BudgetTable[No. de Dépense],0)),"")</f>
        <v/>
      </c>
      <c r="C196" s="71"/>
      <c r="D196" s="71"/>
      <c r="E196" s="71"/>
      <c r="F196" s="71"/>
      <c r="G196" s="72"/>
      <c r="H196" s="71"/>
      <c r="I196" s="122"/>
      <c r="J196" s="122"/>
    </row>
    <row r="197" spans="1:10" x14ac:dyDescent="0.25">
      <c r="A197" s="70"/>
      <c r="B197" s="125" t="str">
        <f>IFERROR(INDEX(BudgetTable[[Type de dépense ]],MATCH(A197,BudgetTable[No. de Dépense],0)),"")</f>
        <v/>
      </c>
      <c r="C197" s="71"/>
      <c r="D197" s="71"/>
      <c r="E197" s="71"/>
      <c r="F197" s="71"/>
      <c r="G197" s="72"/>
      <c r="H197" s="71"/>
      <c r="I197" s="122"/>
      <c r="J197" s="122"/>
    </row>
    <row r="198" spans="1:10" x14ac:dyDescent="0.25">
      <c r="A198" s="70"/>
      <c r="B198" s="125" t="str">
        <f>IFERROR(INDEX(BudgetTable[[Type de dépense ]],MATCH(A198,BudgetTable[No. de Dépense],0)),"")</f>
        <v/>
      </c>
      <c r="C198" s="71"/>
      <c r="D198" s="71"/>
      <c r="E198" s="71"/>
      <c r="F198" s="71"/>
      <c r="G198" s="72"/>
      <c r="H198" s="71"/>
      <c r="I198" s="122"/>
      <c r="J198" s="122"/>
    </row>
    <row r="199" spans="1:10" x14ac:dyDescent="0.25">
      <c r="A199" s="70"/>
      <c r="B199" s="125" t="str">
        <f>IFERROR(INDEX(BudgetTable[[Type de dépense ]],MATCH(A199,BudgetTable[No. de Dépense],0)),"")</f>
        <v/>
      </c>
      <c r="C199" s="71"/>
      <c r="D199" s="71"/>
      <c r="E199" s="71"/>
      <c r="F199" s="71"/>
      <c r="G199" s="72"/>
      <c r="H199" s="71"/>
      <c r="I199" s="122"/>
      <c r="J199" s="122"/>
    </row>
    <row r="200" spans="1:10" x14ac:dyDescent="0.25">
      <c r="A200" s="70"/>
      <c r="B200" s="125" t="str">
        <f>IFERROR(INDEX(BudgetTable[[Type de dépense ]],MATCH(A200,BudgetTable[No. de Dépense],0)),"")</f>
        <v/>
      </c>
      <c r="C200" s="71"/>
      <c r="D200" s="71"/>
      <c r="E200" s="71"/>
      <c r="F200" s="71"/>
      <c r="G200" s="72"/>
      <c r="H200" s="71"/>
      <c r="I200" s="122"/>
      <c r="J200" s="122"/>
    </row>
    <row r="201" spans="1:10" x14ac:dyDescent="0.25">
      <c r="A201" s="70"/>
      <c r="B201" s="125" t="str">
        <f>IFERROR(INDEX(BudgetTable[[Type de dépense ]],MATCH(A201,BudgetTable[No. de Dépense],0)),"")</f>
        <v/>
      </c>
      <c r="C201" s="71"/>
      <c r="D201" s="71"/>
      <c r="E201" s="71"/>
      <c r="F201" s="71"/>
      <c r="G201" s="72"/>
      <c r="H201" s="71"/>
      <c r="I201" s="122"/>
      <c r="J201" s="122"/>
    </row>
    <row r="202" spans="1:10" x14ac:dyDescent="0.25">
      <c r="A202" s="70"/>
      <c r="B202" s="125" t="str">
        <f>IFERROR(INDEX(BudgetTable[[Type de dépense ]],MATCH(A202,BudgetTable[No. de Dépense],0)),"")</f>
        <v/>
      </c>
      <c r="C202" s="71"/>
      <c r="D202" s="71"/>
      <c r="E202" s="71"/>
      <c r="F202" s="71"/>
      <c r="G202" s="72"/>
      <c r="H202" s="71"/>
      <c r="I202" s="122"/>
      <c r="J202" s="122"/>
    </row>
    <row r="203" spans="1:10" x14ac:dyDescent="0.25">
      <c r="A203" s="70"/>
      <c r="B203" s="125" t="str">
        <f>IFERROR(INDEX(BudgetTable[[Type de dépense ]],MATCH(A203,BudgetTable[No. de Dépense],0)),"")</f>
        <v/>
      </c>
      <c r="C203" s="71"/>
      <c r="D203" s="71"/>
      <c r="E203" s="71"/>
      <c r="F203" s="71"/>
      <c r="G203" s="72"/>
      <c r="H203" s="71"/>
      <c r="I203" s="122"/>
      <c r="J203" s="122"/>
    </row>
    <row r="204" spans="1:10" x14ac:dyDescent="0.25">
      <c r="A204" s="70"/>
      <c r="B204" s="125" t="str">
        <f>IFERROR(INDEX(BudgetTable[[Type de dépense ]],MATCH(A204,BudgetTable[No. de Dépense],0)),"")</f>
        <v/>
      </c>
      <c r="C204" s="71"/>
      <c r="D204" s="71"/>
      <c r="E204" s="71"/>
      <c r="F204" s="71"/>
      <c r="G204" s="72"/>
      <c r="H204" s="71"/>
      <c r="I204" s="122"/>
      <c r="J204" s="122"/>
    </row>
    <row r="205" spans="1:10" x14ac:dyDescent="0.25">
      <c r="A205" s="70"/>
      <c r="B205" s="125" t="str">
        <f>IFERROR(INDEX(BudgetTable[[Type de dépense ]],MATCH(A205,BudgetTable[No. de Dépense],0)),"")</f>
        <v/>
      </c>
      <c r="C205" s="71"/>
      <c r="D205" s="71"/>
      <c r="E205" s="71"/>
      <c r="F205" s="71"/>
      <c r="G205" s="72"/>
      <c r="H205" s="71"/>
      <c r="I205" s="122"/>
      <c r="J205" s="122"/>
    </row>
    <row r="206" spans="1:10" x14ac:dyDescent="0.25">
      <c r="A206" s="70"/>
      <c r="B206" s="125" t="str">
        <f>IFERROR(INDEX(BudgetTable[[Type de dépense ]],MATCH(A206,BudgetTable[No. de Dépense],0)),"")</f>
        <v/>
      </c>
      <c r="C206" s="71"/>
      <c r="D206" s="71"/>
      <c r="E206" s="71"/>
      <c r="F206" s="71"/>
      <c r="G206" s="72"/>
      <c r="H206" s="71"/>
      <c r="I206" s="122"/>
      <c r="J206" s="122"/>
    </row>
    <row r="207" spans="1:10" x14ac:dyDescent="0.25">
      <c r="A207" s="70"/>
      <c r="B207" s="125" t="str">
        <f>IFERROR(INDEX(BudgetTable[[Type de dépense ]],MATCH(A207,BudgetTable[No. de Dépense],0)),"")</f>
        <v/>
      </c>
      <c r="C207" s="71"/>
      <c r="D207" s="71"/>
      <c r="E207" s="71"/>
      <c r="F207" s="71"/>
      <c r="G207" s="72"/>
      <c r="H207" s="71"/>
      <c r="I207" s="122"/>
      <c r="J207" s="122"/>
    </row>
    <row r="208" spans="1:10" x14ac:dyDescent="0.25">
      <c r="A208" s="70"/>
      <c r="B208" s="125" t="str">
        <f>IFERROR(INDEX(BudgetTable[[Type de dépense ]],MATCH(A208,BudgetTable[No. de Dépense],0)),"")</f>
        <v/>
      </c>
      <c r="C208" s="71"/>
      <c r="D208" s="71"/>
      <c r="E208" s="71"/>
      <c r="F208" s="71"/>
      <c r="G208" s="72"/>
      <c r="H208" s="71"/>
      <c r="I208" s="122"/>
      <c r="J208" s="122"/>
    </row>
    <row r="209" spans="1:10" x14ac:dyDescent="0.25">
      <c r="A209" s="70"/>
      <c r="B209" s="125" t="str">
        <f>IFERROR(INDEX(BudgetTable[[Type de dépense ]],MATCH(A209,BudgetTable[No. de Dépense],0)),"")</f>
        <v/>
      </c>
      <c r="C209" s="71"/>
      <c r="D209" s="71"/>
      <c r="E209" s="71"/>
      <c r="F209" s="71"/>
      <c r="G209" s="72"/>
      <c r="H209" s="71"/>
      <c r="I209" s="122"/>
      <c r="J209" s="122"/>
    </row>
    <row r="210" spans="1:10" x14ac:dyDescent="0.25">
      <c r="A210" s="70"/>
      <c r="B210" s="125" t="str">
        <f>IFERROR(INDEX(BudgetTable[[Type de dépense ]],MATCH(A210,BudgetTable[No. de Dépense],0)),"")</f>
        <v/>
      </c>
      <c r="C210" s="71"/>
      <c r="D210" s="71"/>
      <c r="E210" s="71"/>
      <c r="F210" s="71"/>
      <c r="G210" s="72"/>
      <c r="H210" s="71"/>
      <c r="I210" s="122"/>
      <c r="J210" s="122"/>
    </row>
    <row r="211" spans="1:10" x14ac:dyDescent="0.25">
      <c r="A211" s="70"/>
      <c r="B211" s="125" t="str">
        <f>IFERROR(INDEX(BudgetTable[[Type de dépense ]],MATCH(A211,BudgetTable[No. de Dépense],0)),"")</f>
        <v/>
      </c>
      <c r="C211" s="71"/>
      <c r="D211" s="71"/>
      <c r="E211" s="71"/>
      <c r="F211" s="71"/>
      <c r="G211" s="72"/>
      <c r="H211" s="71"/>
      <c r="I211" s="122"/>
      <c r="J211" s="122"/>
    </row>
    <row r="212" spans="1:10" x14ac:dyDescent="0.25">
      <c r="A212" s="70"/>
      <c r="B212" s="125" t="str">
        <f>IFERROR(INDEX(BudgetTable[[Type de dépense ]],MATCH(A212,BudgetTable[No. de Dépense],0)),"")</f>
        <v/>
      </c>
      <c r="C212" s="71"/>
      <c r="D212" s="71"/>
      <c r="E212" s="71"/>
      <c r="F212" s="71"/>
      <c r="G212" s="72"/>
      <c r="H212" s="71"/>
      <c r="I212" s="122"/>
      <c r="J212" s="122"/>
    </row>
    <row r="213" spans="1:10" x14ac:dyDescent="0.25">
      <c r="A213" s="70"/>
      <c r="B213" s="125" t="str">
        <f>IFERROR(INDEX(BudgetTable[[Type de dépense ]],MATCH(A213,BudgetTable[No. de Dépense],0)),"")</f>
        <v/>
      </c>
      <c r="C213" s="71"/>
      <c r="D213" s="71"/>
      <c r="E213" s="71"/>
      <c r="F213" s="71"/>
      <c r="G213" s="72"/>
      <c r="H213" s="71"/>
      <c r="I213" s="122"/>
      <c r="J213" s="122"/>
    </row>
    <row r="214" spans="1:10" x14ac:dyDescent="0.25">
      <c r="A214" s="70"/>
      <c r="B214" s="125" t="str">
        <f>IFERROR(INDEX(BudgetTable[[Type de dépense ]],MATCH(A214,BudgetTable[No. de Dépense],0)),"")</f>
        <v/>
      </c>
      <c r="C214" s="71"/>
      <c r="D214" s="71"/>
      <c r="E214" s="71"/>
      <c r="F214" s="71"/>
      <c r="G214" s="72"/>
      <c r="H214" s="71"/>
      <c r="I214" s="122"/>
      <c r="J214" s="122"/>
    </row>
    <row r="215" spans="1:10" x14ac:dyDescent="0.25">
      <c r="A215" s="70"/>
      <c r="B215" s="125" t="str">
        <f>IFERROR(INDEX(BudgetTable[[Type de dépense ]],MATCH(A215,BudgetTable[No. de Dépense],0)),"")</f>
        <v/>
      </c>
      <c r="C215" s="71"/>
      <c r="D215" s="71"/>
      <c r="E215" s="71"/>
      <c r="F215" s="71"/>
      <c r="G215" s="72"/>
      <c r="H215" s="71"/>
      <c r="I215" s="122"/>
      <c r="J215" s="122"/>
    </row>
    <row r="216" spans="1:10" x14ac:dyDescent="0.25">
      <c r="A216" s="70"/>
      <c r="B216" s="125" t="str">
        <f>IFERROR(INDEX(BudgetTable[[Type de dépense ]],MATCH(A216,BudgetTable[No. de Dépense],0)),"")</f>
        <v/>
      </c>
      <c r="C216" s="71"/>
      <c r="D216" s="71"/>
      <c r="E216" s="71"/>
      <c r="F216" s="71"/>
      <c r="G216" s="72"/>
      <c r="H216" s="71"/>
      <c r="I216" s="122"/>
      <c r="J216" s="122"/>
    </row>
    <row r="217" spans="1:10" x14ac:dyDescent="0.25">
      <c r="A217" s="70"/>
      <c r="B217" s="125" t="str">
        <f>IFERROR(INDEX(BudgetTable[[Type de dépense ]],MATCH(A217,BudgetTable[No. de Dépense],0)),"")</f>
        <v/>
      </c>
      <c r="C217" s="71"/>
      <c r="D217" s="71"/>
      <c r="E217" s="71"/>
      <c r="F217" s="71"/>
      <c r="G217" s="72"/>
      <c r="H217" s="71"/>
      <c r="I217" s="122"/>
      <c r="J217" s="122"/>
    </row>
    <row r="218" spans="1:10" x14ac:dyDescent="0.25">
      <c r="A218" s="70"/>
      <c r="B218" s="125" t="str">
        <f>IFERROR(INDEX(BudgetTable[[Type de dépense ]],MATCH(A218,BudgetTable[No. de Dépense],0)),"")</f>
        <v/>
      </c>
      <c r="C218" s="71"/>
      <c r="D218" s="71"/>
      <c r="E218" s="71"/>
      <c r="F218" s="71"/>
      <c r="G218" s="72"/>
      <c r="H218" s="71"/>
      <c r="I218" s="122"/>
      <c r="J218" s="122"/>
    </row>
    <row r="219" spans="1:10" x14ac:dyDescent="0.25">
      <c r="A219" s="70"/>
      <c r="B219" s="125" t="str">
        <f>IFERROR(INDEX(BudgetTable[[Type de dépense ]],MATCH(A219,BudgetTable[No. de Dépense],0)),"")</f>
        <v/>
      </c>
      <c r="C219" s="71"/>
      <c r="D219" s="71"/>
      <c r="E219" s="71"/>
      <c r="F219" s="71"/>
      <c r="G219" s="72"/>
      <c r="H219" s="71"/>
      <c r="I219" s="122"/>
      <c r="J219" s="122"/>
    </row>
    <row r="220" spans="1:10" x14ac:dyDescent="0.25">
      <c r="A220" s="70"/>
      <c r="B220" s="125" t="str">
        <f>IFERROR(INDEX(BudgetTable[[Type de dépense ]],MATCH(A220,BudgetTable[No. de Dépense],0)),"")</f>
        <v/>
      </c>
      <c r="C220" s="71"/>
      <c r="D220" s="71"/>
      <c r="E220" s="71"/>
      <c r="F220" s="71"/>
      <c r="G220" s="72"/>
      <c r="H220" s="71"/>
      <c r="I220" s="122"/>
      <c r="J220" s="122"/>
    </row>
    <row r="221" spans="1:10" x14ac:dyDescent="0.25">
      <c r="A221" s="70"/>
      <c r="B221" s="125" t="str">
        <f>IFERROR(INDEX(BudgetTable[[Type de dépense ]],MATCH(A221,BudgetTable[No. de Dépense],0)),"")</f>
        <v/>
      </c>
      <c r="C221" s="71"/>
      <c r="D221" s="71"/>
      <c r="E221" s="71"/>
      <c r="F221" s="71"/>
      <c r="G221" s="72"/>
      <c r="H221" s="71"/>
      <c r="I221" s="122"/>
      <c r="J221" s="122"/>
    </row>
    <row r="222" spans="1:10" x14ac:dyDescent="0.25">
      <c r="A222" s="70"/>
      <c r="B222" s="125" t="str">
        <f>IFERROR(INDEX(BudgetTable[[Type de dépense ]],MATCH(A222,BudgetTable[No. de Dépense],0)),"")</f>
        <v/>
      </c>
      <c r="C222" s="71"/>
      <c r="D222" s="71"/>
      <c r="E222" s="71"/>
      <c r="F222" s="71"/>
      <c r="G222" s="72"/>
      <c r="H222" s="71"/>
      <c r="I222" s="122"/>
      <c r="J222" s="122"/>
    </row>
    <row r="223" spans="1:10" x14ac:dyDescent="0.25">
      <c r="A223" s="70"/>
      <c r="B223" s="125" t="str">
        <f>IFERROR(INDEX(BudgetTable[[Type de dépense ]],MATCH(A223,BudgetTable[No. de Dépense],0)),"")</f>
        <v/>
      </c>
      <c r="C223" s="71"/>
      <c r="D223" s="71"/>
      <c r="E223" s="71"/>
      <c r="F223" s="71"/>
      <c r="G223" s="72"/>
      <c r="H223" s="71"/>
      <c r="I223" s="122"/>
      <c r="J223" s="122"/>
    </row>
    <row r="224" spans="1:10" x14ac:dyDescent="0.25">
      <c r="A224" s="70"/>
      <c r="B224" s="125" t="str">
        <f>IFERROR(INDEX(BudgetTable[[Type de dépense ]],MATCH(A224,BudgetTable[No. de Dépense],0)),"")</f>
        <v/>
      </c>
      <c r="C224" s="71"/>
      <c r="D224" s="71"/>
      <c r="E224" s="71"/>
      <c r="F224" s="71"/>
      <c r="G224" s="72"/>
      <c r="H224" s="71"/>
      <c r="I224" s="122"/>
      <c r="J224" s="122"/>
    </row>
    <row r="225" spans="1:10" x14ac:dyDescent="0.25">
      <c r="A225" s="70"/>
      <c r="B225" s="125" t="str">
        <f>IFERROR(INDEX(BudgetTable[[Type de dépense ]],MATCH(A225,BudgetTable[No. de Dépense],0)),"")</f>
        <v/>
      </c>
      <c r="C225" s="71"/>
      <c r="D225" s="71"/>
      <c r="E225" s="71"/>
      <c r="F225" s="71"/>
      <c r="G225" s="72"/>
      <c r="H225" s="71"/>
      <c r="I225" s="122"/>
      <c r="J225" s="122"/>
    </row>
    <row r="226" spans="1:10" x14ac:dyDescent="0.25">
      <c r="A226" s="70"/>
      <c r="B226" s="125" t="str">
        <f>IFERROR(INDEX(BudgetTable[[Type de dépense ]],MATCH(A226,BudgetTable[No. de Dépense],0)),"")</f>
        <v/>
      </c>
      <c r="C226" s="71"/>
      <c r="D226" s="71"/>
      <c r="E226" s="71"/>
      <c r="F226" s="71"/>
      <c r="G226" s="72"/>
      <c r="H226" s="71"/>
      <c r="I226" s="122"/>
      <c r="J226" s="122"/>
    </row>
    <row r="227" spans="1:10" x14ac:dyDescent="0.25">
      <c r="A227" s="70"/>
      <c r="B227" s="125" t="str">
        <f>IFERROR(INDEX(BudgetTable[[Type de dépense ]],MATCH(A227,BudgetTable[No. de Dépense],0)),"")</f>
        <v/>
      </c>
      <c r="C227" s="71"/>
      <c r="D227" s="71"/>
      <c r="E227" s="71"/>
      <c r="F227" s="71"/>
      <c r="G227" s="72"/>
      <c r="H227" s="71"/>
      <c r="I227" s="122"/>
      <c r="J227" s="122"/>
    </row>
    <row r="228" spans="1:10" x14ac:dyDescent="0.25">
      <c r="A228" s="70"/>
      <c r="B228" s="125" t="str">
        <f>IFERROR(INDEX(BudgetTable[[Type de dépense ]],MATCH(A228,BudgetTable[No. de Dépense],0)),"")</f>
        <v/>
      </c>
      <c r="C228" s="71"/>
      <c r="D228" s="71"/>
      <c r="E228" s="71"/>
      <c r="F228" s="71"/>
      <c r="G228" s="72"/>
      <c r="H228" s="71"/>
      <c r="I228" s="122"/>
      <c r="J228" s="122"/>
    </row>
    <row r="229" spans="1:10" x14ac:dyDescent="0.25">
      <c r="A229" s="70"/>
      <c r="B229" s="125" t="str">
        <f>IFERROR(INDEX(BudgetTable[[Type de dépense ]],MATCH(A229,BudgetTable[No. de Dépense],0)),"")</f>
        <v/>
      </c>
      <c r="C229" s="71"/>
      <c r="D229" s="71"/>
      <c r="E229" s="71"/>
      <c r="F229" s="71"/>
      <c r="G229" s="72"/>
      <c r="H229" s="71"/>
      <c r="I229" s="122"/>
      <c r="J229" s="122"/>
    </row>
    <row r="230" spans="1:10" x14ac:dyDescent="0.25">
      <c r="A230" s="70"/>
      <c r="B230" s="125" t="str">
        <f>IFERROR(INDEX(BudgetTable[[Type de dépense ]],MATCH(A230,BudgetTable[No. de Dépense],0)),"")</f>
        <v/>
      </c>
      <c r="C230" s="71"/>
      <c r="D230" s="71"/>
      <c r="E230" s="71"/>
      <c r="F230" s="71"/>
      <c r="G230" s="72"/>
      <c r="H230" s="71"/>
      <c r="I230" s="122"/>
      <c r="J230" s="122"/>
    </row>
    <row r="231" spans="1:10" x14ac:dyDescent="0.25">
      <c r="A231" s="70"/>
      <c r="B231" s="125" t="str">
        <f>IFERROR(INDEX(BudgetTable[[Type de dépense ]],MATCH(A231,BudgetTable[No. de Dépense],0)),"")</f>
        <v/>
      </c>
      <c r="C231" s="71"/>
      <c r="D231" s="71"/>
      <c r="E231" s="71"/>
      <c r="F231" s="71"/>
      <c r="G231" s="72"/>
      <c r="H231" s="71"/>
      <c r="I231" s="122"/>
      <c r="J231" s="122"/>
    </row>
    <row r="232" spans="1:10" x14ac:dyDescent="0.25">
      <c r="A232" s="70"/>
      <c r="B232" s="125" t="str">
        <f>IFERROR(INDEX(BudgetTable[[Type de dépense ]],MATCH(A232,BudgetTable[No. de Dépense],0)),"")</f>
        <v/>
      </c>
      <c r="C232" s="71"/>
      <c r="D232" s="71"/>
      <c r="E232" s="71"/>
      <c r="F232" s="71"/>
      <c r="G232" s="72"/>
      <c r="H232" s="71"/>
      <c r="I232" s="122"/>
      <c r="J232" s="122"/>
    </row>
    <row r="233" spans="1:10" x14ac:dyDescent="0.25">
      <c r="A233" s="70"/>
      <c r="B233" s="125" t="str">
        <f>IFERROR(INDEX(BudgetTable[[Type de dépense ]],MATCH(A233,BudgetTable[No. de Dépense],0)),"")</f>
        <v/>
      </c>
      <c r="C233" s="71"/>
      <c r="D233" s="71"/>
      <c r="E233" s="71"/>
      <c r="F233" s="71"/>
      <c r="G233" s="72"/>
      <c r="H233" s="71"/>
      <c r="I233" s="122"/>
      <c r="J233" s="122"/>
    </row>
    <row r="234" spans="1:10" x14ac:dyDescent="0.25">
      <c r="A234" s="70"/>
      <c r="B234" s="125" t="str">
        <f>IFERROR(INDEX(BudgetTable[[Type de dépense ]],MATCH(A234,BudgetTable[No. de Dépense],0)),"")</f>
        <v/>
      </c>
      <c r="C234" s="71"/>
      <c r="D234" s="71"/>
      <c r="E234" s="71"/>
      <c r="F234" s="71"/>
      <c r="G234" s="72"/>
      <c r="H234" s="71"/>
      <c r="I234" s="122"/>
      <c r="J234" s="122"/>
    </row>
    <row r="235" spans="1:10" x14ac:dyDescent="0.25">
      <c r="A235" s="70"/>
      <c r="B235" s="125" t="str">
        <f>IFERROR(INDEX(BudgetTable[[Type de dépense ]],MATCH(A235,BudgetTable[No. de Dépense],0)),"")</f>
        <v/>
      </c>
      <c r="C235" s="71"/>
      <c r="D235" s="71"/>
      <c r="E235" s="71"/>
      <c r="F235" s="71"/>
      <c r="G235" s="72"/>
      <c r="H235" s="71"/>
      <c r="I235" s="122"/>
      <c r="J235" s="122"/>
    </row>
    <row r="236" spans="1:10" x14ac:dyDescent="0.25">
      <c r="A236" s="70"/>
      <c r="B236" s="125" t="str">
        <f>IFERROR(INDEX(BudgetTable[[Type de dépense ]],MATCH(A236,BudgetTable[No. de Dépense],0)),"")</f>
        <v/>
      </c>
      <c r="C236" s="71"/>
      <c r="D236" s="71"/>
      <c r="E236" s="71"/>
      <c r="F236" s="71"/>
      <c r="G236" s="72"/>
      <c r="H236" s="71"/>
      <c r="I236" s="122"/>
      <c r="J236" s="122"/>
    </row>
    <row r="237" spans="1:10" x14ac:dyDescent="0.25">
      <c r="A237" s="70"/>
      <c r="B237" s="125" t="str">
        <f>IFERROR(INDEX(BudgetTable[[Type de dépense ]],MATCH(A237,BudgetTable[No. de Dépense],0)),"")</f>
        <v/>
      </c>
      <c r="C237" s="71"/>
      <c r="D237" s="71"/>
      <c r="E237" s="71"/>
      <c r="F237" s="71"/>
      <c r="G237" s="72"/>
      <c r="H237" s="71"/>
      <c r="I237" s="122"/>
      <c r="J237" s="122"/>
    </row>
    <row r="238" spans="1:10" x14ac:dyDescent="0.25">
      <c r="A238" s="70"/>
      <c r="B238" s="125" t="str">
        <f>IFERROR(INDEX(BudgetTable[[Type de dépense ]],MATCH(A238,BudgetTable[No. de Dépense],0)),"")</f>
        <v/>
      </c>
      <c r="C238" s="71"/>
      <c r="D238" s="71"/>
      <c r="E238" s="71"/>
      <c r="F238" s="71"/>
      <c r="G238" s="72"/>
      <c r="H238" s="71"/>
      <c r="I238" s="122"/>
      <c r="J238" s="122"/>
    </row>
    <row r="239" spans="1:10" x14ac:dyDescent="0.25">
      <c r="A239" s="70"/>
      <c r="B239" s="125" t="str">
        <f>IFERROR(INDEX(BudgetTable[[Type de dépense ]],MATCH(A239,BudgetTable[No. de Dépense],0)),"")</f>
        <v/>
      </c>
      <c r="C239" s="71"/>
      <c r="D239" s="71"/>
      <c r="E239" s="71"/>
      <c r="F239" s="71"/>
      <c r="G239" s="72"/>
      <c r="H239" s="71"/>
      <c r="I239" s="122"/>
      <c r="J239" s="122"/>
    </row>
    <row r="240" spans="1:10" x14ac:dyDescent="0.25">
      <c r="A240" s="70"/>
      <c r="B240" s="125" t="str">
        <f>IFERROR(INDEX(BudgetTable[[Type de dépense ]],MATCH(A240,BudgetTable[No. de Dépense],0)),"")</f>
        <v/>
      </c>
      <c r="C240" s="71"/>
      <c r="D240" s="71"/>
      <c r="E240" s="71"/>
      <c r="F240" s="71"/>
      <c r="G240" s="72"/>
      <c r="H240" s="71"/>
      <c r="I240" s="122"/>
      <c r="J240" s="122"/>
    </row>
    <row r="241" spans="1:10" x14ac:dyDescent="0.25">
      <c r="A241" s="70"/>
      <c r="B241" s="125" t="str">
        <f>IFERROR(INDEX(BudgetTable[[Type de dépense ]],MATCH(A241,BudgetTable[No. de Dépense],0)),"")</f>
        <v/>
      </c>
      <c r="C241" s="71"/>
      <c r="D241" s="71"/>
      <c r="E241" s="71"/>
      <c r="F241" s="71"/>
      <c r="G241" s="72"/>
      <c r="H241" s="71"/>
      <c r="I241" s="122"/>
      <c r="J241" s="122"/>
    </row>
    <row r="242" spans="1:10" x14ac:dyDescent="0.25">
      <c r="A242" s="70"/>
      <c r="B242" s="125" t="str">
        <f>IFERROR(INDEX(BudgetTable[[Type de dépense ]],MATCH(A242,BudgetTable[No. de Dépense],0)),"")</f>
        <v/>
      </c>
      <c r="C242" s="71"/>
      <c r="D242" s="71"/>
      <c r="E242" s="71"/>
      <c r="F242" s="71"/>
      <c r="G242" s="72"/>
      <c r="H242" s="71"/>
      <c r="I242" s="122"/>
      <c r="J242" s="122"/>
    </row>
    <row r="243" spans="1:10" x14ac:dyDescent="0.25">
      <c r="A243" s="70"/>
      <c r="B243" s="125" t="str">
        <f>IFERROR(INDEX(BudgetTable[[Type de dépense ]],MATCH(A243,BudgetTable[No. de Dépense],0)),"")</f>
        <v/>
      </c>
      <c r="C243" s="71"/>
      <c r="D243" s="71"/>
      <c r="E243" s="71"/>
      <c r="F243" s="71"/>
      <c r="G243" s="72"/>
      <c r="H243" s="71"/>
      <c r="I243" s="122"/>
      <c r="J243" s="122"/>
    </row>
    <row r="244" spans="1:10" x14ac:dyDescent="0.25">
      <c r="A244" s="70"/>
      <c r="B244" s="125" t="str">
        <f>IFERROR(INDEX(BudgetTable[[Type de dépense ]],MATCH(A244,BudgetTable[No. de Dépense],0)),"")</f>
        <v/>
      </c>
      <c r="C244" s="71"/>
      <c r="D244" s="71"/>
      <c r="E244" s="71"/>
      <c r="F244" s="71"/>
      <c r="G244" s="72"/>
      <c r="H244" s="71"/>
      <c r="I244" s="122"/>
      <c r="J244" s="122"/>
    </row>
    <row r="245" spans="1:10" x14ac:dyDescent="0.25">
      <c r="A245" s="70"/>
      <c r="B245" s="125" t="str">
        <f>IFERROR(INDEX(BudgetTable[[Type de dépense ]],MATCH(A245,BudgetTable[No. de Dépense],0)),"")</f>
        <v/>
      </c>
      <c r="C245" s="71"/>
      <c r="D245" s="71"/>
      <c r="E245" s="71"/>
      <c r="F245" s="71"/>
      <c r="G245" s="72"/>
      <c r="H245" s="71"/>
      <c r="I245" s="122"/>
      <c r="J245" s="122"/>
    </row>
    <row r="246" spans="1:10" x14ac:dyDescent="0.25">
      <c r="A246" s="70"/>
      <c r="B246" s="125" t="str">
        <f>IFERROR(INDEX(BudgetTable[[Type de dépense ]],MATCH(A246,BudgetTable[No. de Dépense],0)),"")</f>
        <v/>
      </c>
      <c r="C246" s="71"/>
      <c r="D246" s="71"/>
      <c r="E246" s="71"/>
      <c r="F246" s="71"/>
      <c r="G246" s="72"/>
      <c r="H246" s="71"/>
      <c r="I246" s="122"/>
      <c r="J246" s="122"/>
    </row>
    <row r="247" spans="1:10" x14ac:dyDescent="0.25">
      <c r="A247" s="70"/>
      <c r="B247" s="125" t="str">
        <f>IFERROR(INDEX(BudgetTable[[Type de dépense ]],MATCH(A247,BudgetTable[No. de Dépense],0)),"")</f>
        <v/>
      </c>
      <c r="C247" s="71"/>
      <c r="D247" s="71"/>
      <c r="E247" s="71"/>
      <c r="F247" s="71"/>
      <c r="G247" s="72"/>
      <c r="H247" s="71"/>
      <c r="I247" s="122"/>
      <c r="J247" s="122"/>
    </row>
    <row r="248" spans="1:10" x14ac:dyDescent="0.25">
      <c r="A248" s="70"/>
      <c r="B248" s="125" t="str">
        <f>IFERROR(INDEX(BudgetTable[[Type de dépense ]],MATCH(A248,BudgetTable[No. de Dépense],0)),"")</f>
        <v/>
      </c>
      <c r="C248" s="71"/>
      <c r="D248" s="71"/>
      <c r="E248" s="71"/>
      <c r="F248" s="71"/>
      <c r="G248" s="72"/>
      <c r="H248" s="71"/>
      <c r="I248" s="122"/>
      <c r="J248" s="122"/>
    </row>
    <row r="249" spans="1:10" x14ac:dyDescent="0.25">
      <c r="A249" s="70"/>
      <c r="B249" s="125" t="str">
        <f>IFERROR(INDEX(BudgetTable[[Type de dépense ]],MATCH(A249,BudgetTable[No. de Dépense],0)),"")</f>
        <v/>
      </c>
      <c r="C249" s="71"/>
      <c r="D249" s="71"/>
      <c r="E249" s="71"/>
      <c r="F249" s="71"/>
      <c r="G249" s="72"/>
      <c r="H249" s="71"/>
      <c r="I249" s="122"/>
      <c r="J249" s="122"/>
    </row>
    <row r="250" spans="1:10" x14ac:dyDescent="0.25">
      <c r="A250" s="70"/>
      <c r="B250" s="125" t="str">
        <f>IFERROR(INDEX(BudgetTable[[Type de dépense ]],MATCH(A250,BudgetTable[No. de Dépense],0)),"")</f>
        <v/>
      </c>
      <c r="C250" s="71"/>
      <c r="D250" s="71"/>
      <c r="E250" s="71"/>
      <c r="F250" s="71"/>
      <c r="G250" s="72"/>
      <c r="H250" s="71"/>
      <c r="I250" s="122"/>
      <c r="J250" s="122"/>
    </row>
    <row r="251" spans="1:10" x14ac:dyDescent="0.25">
      <c r="A251" s="70"/>
      <c r="B251" s="125" t="str">
        <f>IFERROR(INDEX(BudgetTable[[Type de dépense ]],MATCH(A251,BudgetTable[No. de Dépense],0)),"")</f>
        <v/>
      </c>
      <c r="C251" s="71"/>
      <c r="D251" s="71"/>
      <c r="E251" s="71"/>
      <c r="F251" s="71"/>
      <c r="G251" s="72"/>
      <c r="H251" s="71"/>
      <c r="I251" s="122"/>
      <c r="J251" s="122"/>
    </row>
    <row r="252" spans="1:10" x14ac:dyDescent="0.25">
      <c r="A252" s="70"/>
      <c r="B252" s="125" t="str">
        <f>IFERROR(INDEX(BudgetTable[[Type de dépense ]],MATCH(A252,BudgetTable[No. de Dépense],0)),"")</f>
        <v/>
      </c>
      <c r="C252" s="71"/>
      <c r="D252" s="71"/>
      <c r="E252" s="71"/>
      <c r="F252" s="71"/>
      <c r="G252" s="72"/>
      <c r="H252" s="71"/>
      <c r="I252" s="122"/>
      <c r="J252" s="122"/>
    </row>
    <row r="253" spans="1:10" x14ac:dyDescent="0.25">
      <c r="A253" s="70"/>
      <c r="B253" s="125" t="str">
        <f>IFERROR(INDEX(BudgetTable[[Type de dépense ]],MATCH(A253,BudgetTable[No. de Dépense],0)),"")</f>
        <v/>
      </c>
      <c r="C253" s="71"/>
      <c r="D253" s="71"/>
      <c r="E253" s="71"/>
      <c r="F253" s="71"/>
      <c r="G253" s="72"/>
      <c r="H253" s="71"/>
      <c r="I253" s="122"/>
      <c r="J253" s="122"/>
    </row>
    <row r="254" spans="1:10" x14ac:dyDescent="0.25">
      <c r="A254" s="70"/>
      <c r="B254" s="125" t="str">
        <f>IFERROR(INDEX(BudgetTable[[Type de dépense ]],MATCH(A254,BudgetTable[No. de Dépense],0)),"")</f>
        <v/>
      </c>
      <c r="C254" s="71"/>
      <c r="D254" s="71"/>
      <c r="E254" s="71"/>
      <c r="F254" s="71"/>
      <c r="G254" s="72"/>
      <c r="H254" s="71"/>
      <c r="I254" s="122"/>
      <c r="J254" s="122"/>
    </row>
    <row r="255" spans="1:10" x14ac:dyDescent="0.25">
      <c r="A255" s="70"/>
      <c r="B255" s="125" t="str">
        <f>IFERROR(INDEX(BudgetTable[[Type de dépense ]],MATCH(A255,BudgetTable[No. de Dépense],0)),"")</f>
        <v/>
      </c>
      <c r="C255" s="71"/>
      <c r="D255" s="71"/>
      <c r="E255" s="71"/>
      <c r="F255" s="71"/>
      <c r="G255" s="72"/>
      <c r="H255" s="71"/>
      <c r="I255" s="122"/>
      <c r="J255" s="122"/>
    </row>
    <row r="256" spans="1:10" x14ac:dyDescent="0.25">
      <c r="A256" s="70"/>
      <c r="B256" s="125" t="str">
        <f>IFERROR(INDEX(BudgetTable[[Type de dépense ]],MATCH(A256,BudgetTable[No. de Dépense],0)),"")</f>
        <v/>
      </c>
      <c r="C256" s="71"/>
      <c r="D256" s="71"/>
      <c r="E256" s="71"/>
      <c r="F256" s="71"/>
      <c r="G256" s="72"/>
      <c r="H256" s="71"/>
      <c r="I256" s="122"/>
      <c r="J256" s="122"/>
    </row>
    <row r="257" spans="1:10" x14ac:dyDescent="0.25">
      <c r="A257" s="70"/>
      <c r="B257" s="125" t="str">
        <f>IFERROR(INDEX(BudgetTable[[Type de dépense ]],MATCH(A257,BudgetTable[No. de Dépense],0)),"")</f>
        <v/>
      </c>
      <c r="C257" s="71"/>
      <c r="D257" s="71"/>
      <c r="E257" s="71"/>
      <c r="F257" s="71"/>
      <c r="G257" s="72"/>
      <c r="H257" s="71"/>
      <c r="I257" s="122"/>
      <c r="J257" s="122"/>
    </row>
    <row r="258" spans="1:10" x14ac:dyDescent="0.25">
      <c r="A258" s="70"/>
      <c r="B258" s="125" t="str">
        <f>IFERROR(INDEX(BudgetTable[[Type de dépense ]],MATCH(A258,BudgetTable[No. de Dépense],0)),"")</f>
        <v/>
      </c>
      <c r="C258" s="71"/>
      <c r="D258" s="71"/>
      <c r="E258" s="71"/>
      <c r="F258" s="71"/>
      <c r="G258" s="72"/>
      <c r="H258" s="71"/>
      <c r="I258" s="122"/>
      <c r="J258" s="122"/>
    </row>
    <row r="259" spans="1:10" x14ac:dyDescent="0.25">
      <c r="A259" s="70"/>
      <c r="B259" s="125" t="str">
        <f>IFERROR(INDEX(BudgetTable[[Type de dépense ]],MATCH(A259,BudgetTable[No. de Dépense],0)),"")</f>
        <v/>
      </c>
      <c r="C259" s="71"/>
      <c r="D259" s="71"/>
      <c r="E259" s="71"/>
      <c r="F259" s="71"/>
      <c r="G259" s="72"/>
      <c r="H259" s="71"/>
      <c r="I259" s="122"/>
      <c r="J259" s="122"/>
    </row>
    <row r="260" spans="1:10" x14ac:dyDescent="0.25">
      <c r="A260" s="70"/>
      <c r="B260" s="125" t="str">
        <f>IFERROR(INDEX(BudgetTable[[Type de dépense ]],MATCH(A260,BudgetTable[No. de Dépense],0)),"")</f>
        <v/>
      </c>
      <c r="C260" s="71"/>
      <c r="D260" s="71"/>
      <c r="E260" s="71"/>
      <c r="F260" s="71"/>
      <c r="G260" s="72"/>
      <c r="H260" s="71"/>
      <c r="I260" s="122"/>
      <c r="J260" s="122"/>
    </row>
    <row r="261" spans="1:10" x14ac:dyDescent="0.25">
      <c r="A261" s="70"/>
      <c r="B261" s="125" t="str">
        <f>IFERROR(INDEX(BudgetTable[[Type de dépense ]],MATCH(A261,BudgetTable[No. de Dépense],0)),"")</f>
        <v/>
      </c>
      <c r="C261" s="71"/>
      <c r="D261" s="71"/>
      <c r="E261" s="71"/>
      <c r="F261" s="71"/>
      <c r="G261" s="72"/>
      <c r="H261" s="71"/>
      <c r="I261" s="122"/>
      <c r="J261" s="122"/>
    </row>
    <row r="262" spans="1:10" x14ac:dyDescent="0.25">
      <c r="A262" s="70"/>
      <c r="B262" s="125" t="str">
        <f>IFERROR(INDEX(BudgetTable[[Type de dépense ]],MATCH(A262,BudgetTable[No. de Dépense],0)),"")</f>
        <v/>
      </c>
      <c r="C262" s="71"/>
      <c r="D262" s="71"/>
      <c r="E262" s="71"/>
      <c r="F262" s="71"/>
      <c r="G262" s="72"/>
      <c r="H262" s="71"/>
      <c r="I262" s="122"/>
      <c r="J262" s="122"/>
    </row>
    <row r="263" spans="1:10" x14ac:dyDescent="0.25">
      <c r="A263" s="70"/>
      <c r="B263" s="125" t="str">
        <f>IFERROR(INDEX(BudgetTable[[Type de dépense ]],MATCH(A263,BudgetTable[No. de Dépense],0)),"")</f>
        <v/>
      </c>
      <c r="C263" s="71"/>
      <c r="D263" s="71"/>
      <c r="E263" s="71"/>
      <c r="F263" s="71"/>
      <c r="G263" s="72"/>
      <c r="H263" s="71"/>
      <c r="I263" s="122"/>
      <c r="J263" s="122"/>
    </row>
    <row r="264" spans="1:10" x14ac:dyDescent="0.25">
      <c r="A264" s="70"/>
      <c r="B264" s="125" t="str">
        <f>IFERROR(INDEX(BudgetTable[[Type de dépense ]],MATCH(A264,BudgetTable[No. de Dépense],0)),"")</f>
        <v/>
      </c>
      <c r="C264" s="71"/>
      <c r="D264" s="71"/>
      <c r="E264" s="71"/>
      <c r="F264" s="71"/>
      <c r="G264" s="72"/>
      <c r="H264" s="71"/>
      <c r="I264" s="122"/>
      <c r="J264" s="122"/>
    </row>
    <row r="265" spans="1:10" x14ac:dyDescent="0.25">
      <c r="A265" s="70"/>
      <c r="B265" s="125" t="str">
        <f>IFERROR(INDEX(BudgetTable[[Type de dépense ]],MATCH(A265,BudgetTable[No. de Dépense],0)),"")</f>
        <v/>
      </c>
      <c r="C265" s="71"/>
      <c r="D265" s="71"/>
      <c r="E265" s="71"/>
      <c r="F265" s="71"/>
      <c r="G265" s="72"/>
      <c r="H265" s="71"/>
      <c r="I265" s="122"/>
      <c r="J265" s="122"/>
    </row>
    <row r="266" spans="1:10" x14ac:dyDescent="0.25">
      <c r="A266" s="70"/>
      <c r="B266" s="125" t="str">
        <f>IFERROR(INDEX(BudgetTable[[Type de dépense ]],MATCH(A266,BudgetTable[No. de Dépense],0)),"")</f>
        <v/>
      </c>
      <c r="C266" s="71"/>
      <c r="D266" s="71"/>
      <c r="E266" s="71"/>
      <c r="F266" s="71"/>
      <c r="G266" s="72"/>
      <c r="H266" s="71"/>
      <c r="I266" s="122"/>
      <c r="J266" s="122"/>
    </row>
    <row r="267" spans="1:10" x14ac:dyDescent="0.25">
      <c r="A267" s="70"/>
      <c r="B267" s="125" t="str">
        <f>IFERROR(INDEX(BudgetTable[[Type de dépense ]],MATCH(A267,BudgetTable[No. de Dépense],0)),"")</f>
        <v/>
      </c>
      <c r="C267" s="71"/>
      <c r="D267" s="71"/>
      <c r="E267" s="71"/>
      <c r="F267" s="71"/>
      <c r="G267" s="72"/>
      <c r="H267" s="71"/>
      <c r="I267" s="122"/>
      <c r="J267" s="122"/>
    </row>
    <row r="268" spans="1:10" x14ac:dyDescent="0.25">
      <c r="A268" s="70"/>
      <c r="B268" s="125" t="str">
        <f>IFERROR(INDEX(BudgetTable[[Type de dépense ]],MATCH(A268,BudgetTable[No. de Dépense],0)),"")</f>
        <v/>
      </c>
      <c r="C268" s="71"/>
      <c r="D268" s="71"/>
      <c r="E268" s="71"/>
      <c r="F268" s="71"/>
      <c r="G268" s="72"/>
      <c r="H268" s="71"/>
      <c r="I268" s="122"/>
      <c r="J268" s="122"/>
    </row>
    <row r="269" spans="1:10" x14ac:dyDescent="0.25">
      <c r="A269" s="70"/>
      <c r="B269" s="125" t="str">
        <f>IFERROR(INDEX(BudgetTable[[Type de dépense ]],MATCH(A269,BudgetTable[No. de Dépense],0)),"")</f>
        <v/>
      </c>
      <c r="C269" s="71"/>
      <c r="D269" s="71"/>
      <c r="E269" s="71"/>
      <c r="F269" s="71"/>
      <c r="G269" s="72"/>
      <c r="H269" s="71"/>
      <c r="I269" s="122"/>
      <c r="J269" s="122"/>
    </row>
    <row r="270" spans="1:10" x14ac:dyDescent="0.25">
      <c r="A270" s="70"/>
      <c r="B270" s="125" t="str">
        <f>IFERROR(INDEX(BudgetTable[[Type de dépense ]],MATCH(A270,BudgetTable[No. de Dépense],0)),"")</f>
        <v/>
      </c>
      <c r="C270" s="71"/>
      <c r="D270" s="71"/>
      <c r="E270" s="71"/>
      <c r="F270" s="71"/>
      <c r="G270" s="72"/>
      <c r="H270" s="71"/>
      <c r="I270" s="122"/>
      <c r="J270" s="122"/>
    </row>
    <row r="271" spans="1:10" x14ac:dyDescent="0.25">
      <c r="A271" s="70"/>
      <c r="B271" s="125" t="str">
        <f>IFERROR(INDEX(BudgetTable[[Type de dépense ]],MATCH(A271,BudgetTable[No. de Dépense],0)),"")</f>
        <v/>
      </c>
      <c r="C271" s="71"/>
      <c r="D271" s="71"/>
      <c r="E271" s="71"/>
      <c r="F271" s="71"/>
      <c r="G271" s="72"/>
      <c r="H271" s="71"/>
      <c r="I271" s="122"/>
      <c r="J271" s="122"/>
    </row>
    <row r="272" spans="1:10" x14ac:dyDescent="0.25">
      <c r="A272" s="70"/>
      <c r="B272" s="125" t="str">
        <f>IFERROR(INDEX(BudgetTable[[Type de dépense ]],MATCH(A272,BudgetTable[No. de Dépense],0)),"")</f>
        <v/>
      </c>
      <c r="C272" s="71"/>
      <c r="D272" s="71"/>
      <c r="E272" s="71"/>
      <c r="F272" s="71"/>
      <c r="G272" s="72"/>
      <c r="H272" s="71"/>
      <c r="I272" s="122"/>
      <c r="J272" s="122"/>
    </row>
    <row r="273" spans="1:10" x14ac:dyDescent="0.25">
      <c r="A273" s="70"/>
      <c r="B273" s="125" t="str">
        <f>IFERROR(INDEX(BudgetTable[[Type de dépense ]],MATCH(A273,BudgetTable[No. de Dépense],0)),"")</f>
        <v/>
      </c>
      <c r="C273" s="71"/>
      <c r="D273" s="71"/>
      <c r="E273" s="71"/>
      <c r="F273" s="71"/>
      <c r="G273" s="72"/>
      <c r="H273" s="71"/>
      <c r="I273" s="122"/>
      <c r="J273" s="122"/>
    </row>
    <row r="274" spans="1:10" x14ac:dyDescent="0.25">
      <c r="A274" s="70"/>
      <c r="B274" s="125" t="str">
        <f>IFERROR(INDEX(BudgetTable[[Type de dépense ]],MATCH(A274,BudgetTable[No. de Dépense],0)),"")</f>
        <v/>
      </c>
      <c r="C274" s="71"/>
      <c r="D274" s="71"/>
      <c r="E274" s="71"/>
      <c r="F274" s="71"/>
      <c r="G274" s="72"/>
      <c r="H274" s="71"/>
      <c r="I274" s="122"/>
      <c r="J274" s="122"/>
    </row>
    <row r="275" spans="1:10" x14ac:dyDescent="0.25">
      <c r="A275" s="70"/>
      <c r="B275" s="125" t="str">
        <f>IFERROR(INDEX(BudgetTable[[Type de dépense ]],MATCH(A275,BudgetTable[No. de Dépense],0)),"")</f>
        <v/>
      </c>
      <c r="C275" s="71"/>
      <c r="D275" s="71"/>
      <c r="E275" s="71"/>
      <c r="F275" s="71"/>
      <c r="G275" s="72"/>
      <c r="H275" s="71"/>
      <c r="I275" s="122"/>
      <c r="J275" s="122"/>
    </row>
    <row r="276" spans="1:10" x14ac:dyDescent="0.25">
      <c r="A276" s="70"/>
      <c r="B276" s="125" t="str">
        <f>IFERROR(INDEX(BudgetTable[[Type de dépense ]],MATCH(A276,BudgetTable[No. de Dépense],0)),"")</f>
        <v/>
      </c>
      <c r="C276" s="71"/>
      <c r="D276" s="71"/>
      <c r="E276" s="71"/>
      <c r="F276" s="71"/>
      <c r="G276" s="72"/>
      <c r="H276" s="71"/>
      <c r="I276" s="122"/>
      <c r="J276" s="122"/>
    </row>
    <row r="277" spans="1:10" x14ac:dyDescent="0.25">
      <c r="A277" s="70"/>
      <c r="B277" s="125" t="str">
        <f>IFERROR(INDEX(BudgetTable[[Type de dépense ]],MATCH(A277,BudgetTable[No. de Dépense],0)),"")</f>
        <v/>
      </c>
      <c r="C277" s="71"/>
      <c r="D277" s="71"/>
      <c r="E277" s="71"/>
      <c r="F277" s="71"/>
      <c r="G277" s="72"/>
      <c r="H277" s="71"/>
      <c r="I277" s="122"/>
      <c r="J277" s="122"/>
    </row>
    <row r="278" spans="1:10" x14ac:dyDescent="0.25">
      <c r="A278" s="70"/>
      <c r="B278" s="125" t="str">
        <f>IFERROR(INDEX(BudgetTable[[Type de dépense ]],MATCH(A278,BudgetTable[No. de Dépense],0)),"")</f>
        <v/>
      </c>
      <c r="C278" s="71"/>
      <c r="D278" s="71"/>
      <c r="E278" s="71"/>
      <c r="F278" s="71"/>
      <c r="G278" s="72"/>
      <c r="H278" s="71"/>
      <c r="I278" s="122"/>
      <c r="J278" s="122"/>
    </row>
    <row r="279" spans="1:10" x14ac:dyDescent="0.25">
      <c r="A279" s="70"/>
      <c r="B279" s="125" t="str">
        <f>IFERROR(INDEX(BudgetTable[[Type de dépense ]],MATCH(A279,BudgetTable[No. de Dépense],0)),"")</f>
        <v/>
      </c>
      <c r="C279" s="71"/>
      <c r="D279" s="71"/>
      <c r="E279" s="71"/>
      <c r="F279" s="71"/>
      <c r="G279" s="72"/>
      <c r="H279" s="71"/>
      <c r="I279" s="122"/>
      <c r="J279" s="122"/>
    </row>
    <row r="280" spans="1:10" x14ac:dyDescent="0.25">
      <c r="A280" s="70"/>
      <c r="B280" s="125" t="str">
        <f>IFERROR(INDEX(BudgetTable[[Type de dépense ]],MATCH(A280,BudgetTable[No. de Dépense],0)),"")</f>
        <v/>
      </c>
      <c r="C280" s="71"/>
      <c r="D280" s="71"/>
      <c r="E280" s="71"/>
      <c r="F280" s="71"/>
      <c r="G280" s="72"/>
      <c r="H280" s="71"/>
      <c r="I280" s="122"/>
      <c r="J280" s="122"/>
    </row>
    <row r="281" spans="1:10" x14ac:dyDescent="0.25">
      <c r="A281" s="70"/>
      <c r="B281" s="125" t="str">
        <f>IFERROR(INDEX(BudgetTable[[Type de dépense ]],MATCH(A281,BudgetTable[No. de Dépense],0)),"")</f>
        <v/>
      </c>
      <c r="C281" s="71"/>
      <c r="D281" s="71"/>
      <c r="E281" s="71"/>
      <c r="F281" s="71"/>
      <c r="G281" s="72"/>
      <c r="H281" s="71"/>
      <c r="I281" s="122"/>
      <c r="J281" s="122"/>
    </row>
    <row r="282" spans="1:10" x14ac:dyDescent="0.25">
      <c r="A282" s="70"/>
      <c r="B282" s="125" t="str">
        <f>IFERROR(INDEX(BudgetTable[[Type de dépense ]],MATCH(A282,BudgetTable[No. de Dépense],0)),"")</f>
        <v/>
      </c>
      <c r="C282" s="71"/>
      <c r="D282" s="71"/>
      <c r="E282" s="71"/>
      <c r="F282" s="71"/>
      <c r="G282" s="72"/>
      <c r="H282" s="71"/>
      <c r="I282" s="122"/>
      <c r="J282" s="122"/>
    </row>
    <row r="283" spans="1:10" x14ac:dyDescent="0.25">
      <c r="A283" s="70"/>
      <c r="B283" s="125" t="str">
        <f>IFERROR(INDEX(BudgetTable[[Type de dépense ]],MATCH(A283,BudgetTable[No. de Dépense],0)),"")</f>
        <v/>
      </c>
      <c r="C283" s="71"/>
      <c r="D283" s="71"/>
      <c r="E283" s="71"/>
      <c r="F283" s="71"/>
      <c r="G283" s="72"/>
      <c r="H283" s="71"/>
      <c r="I283" s="122"/>
      <c r="J283" s="122"/>
    </row>
    <row r="284" spans="1:10" x14ac:dyDescent="0.25">
      <c r="A284" s="70"/>
      <c r="B284" s="125" t="str">
        <f>IFERROR(INDEX(BudgetTable[[Type de dépense ]],MATCH(A284,BudgetTable[No. de Dépense],0)),"")</f>
        <v/>
      </c>
      <c r="C284" s="71"/>
      <c r="D284" s="71"/>
      <c r="E284" s="71"/>
      <c r="F284" s="71"/>
      <c r="G284" s="72"/>
      <c r="H284" s="71"/>
      <c r="I284" s="122"/>
      <c r="J284" s="122"/>
    </row>
    <row r="285" spans="1:10" x14ac:dyDescent="0.25">
      <c r="A285" s="70"/>
      <c r="B285" s="125" t="str">
        <f>IFERROR(INDEX(BudgetTable[[Type de dépense ]],MATCH(A285,BudgetTable[No. de Dépense],0)),"")</f>
        <v/>
      </c>
      <c r="C285" s="71"/>
      <c r="D285" s="71"/>
      <c r="E285" s="71"/>
      <c r="F285" s="71"/>
      <c r="G285" s="72"/>
      <c r="H285" s="71"/>
      <c r="I285" s="122"/>
      <c r="J285" s="122"/>
    </row>
    <row r="286" spans="1:10" x14ac:dyDescent="0.25">
      <c r="A286" s="70"/>
      <c r="B286" s="125" t="str">
        <f>IFERROR(INDEX(BudgetTable[[Type de dépense ]],MATCH(A286,BudgetTable[No. de Dépense],0)),"")</f>
        <v/>
      </c>
      <c r="C286" s="71"/>
      <c r="D286" s="71"/>
      <c r="E286" s="71"/>
      <c r="F286" s="71"/>
      <c r="G286" s="72"/>
      <c r="H286" s="71"/>
      <c r="I286" s="122"/>
      <c r="J286" s="122"/>
    </row>
    <row r="287" spans="1:10" x14ac:dyDescent="0.25">
      <c r="A287" s="70"/>
      <c r="B287" s="125" t="str">
        <f>IFERROR(INDEX(BudgetTable[[Type de dépense ]],MATCH(A287,BudgetTable[No. de Dépense],0)),"")</f>
        <v/>
      </c>
      <c r="C287" s="71"/>
      <c r="D287" s="71"/>
      <c r="E287" s="71"/>
      <c r="F287" s="71"/>
      <c r="G287" s="72"/>
      <c r="H287" s="71"/>
      <c r="I287" s="122"/>
      <c r="J287" s="122"/>
    </row>
    <row r="288" spans="1:10" x14ac:dyDescent="0.25">
      <c r="A288" s="70"/>
      <c r="B288" s="125" t="str">
        <f>IFERROR(INDEX(BudgetTable[[Type de dépense ]],MATCH(A288,BudgetTable[No. de Dépense],0)),"")</f>
        <v/>
      </c>
      <c r="C288" s="71"/>
      <c r="D288" s="71"/>
      <c r="E288" s="71"/>
      <c r="F288" s="71"/>
      <c r="G288" s="72"/>
      <c r="H288" s="71"/>
      <c r="I288" s="122"/>
      <c r="J288" s="122"/>
    </row>
    <row r="289" spans="1:10" x14ac:dyDescent="0.25">
      <c r="A289" s="70"/>
      <c r="B289" s="125" t="str">
        <f>IFERROR(INDEX(BudgetTable[[Type de dépense ]],MATCH(A289,BudgetTable[No. de Dépense],0)),"")</f>
        <v/>
      </c>
      <c r="C289" s="71"/>
      <c r="D289" s="71"/>
      <c r="E289" s="71"/>
      <c r="F289" s="71"/>
      <c r="G289" s="72"/>
      <c r="H289" s="71"/>
      <c r="I289" s="122"/>
      <c r="J289" s="122"/>
    </row>
    <row r="290" spans="1:10" x14ac:dyDescent="0.25">
      <c r="A290" s="70"/>
      <c r="B290" s="125" t="str">
        <f>IFERROR(INDEX(BudgetTable[[Type de dépense ]],MATCH(A290,BudgetTable[No. de Dépense],0)),"")</f>
        <v/>
      </c>
      <c r="C290" s="71"/>
      <c r="D290" s="71"/>
      <c r="E290" s="71"/>
      <c r="F290" s="71"/>
      <c r="G290" s="72"/>
      <c r="H290" s="71"/>
      <c r="I290" s="122"/>
      <c r="J290" s="122"/>
    </row>
    <row r="291" spans="1:10" x14ac:dyDescent="0.25">
      <c r="A291" s="70"/>
      <c r="B291" s="125" t="str">
        <f>IFERROR(INDEX(BudgetTable[[Type de dépense ]],MATCH(A291,BudgetTable[No. de Dépense],0)),"")</f>
        <v/>
      </c>
      <c r="C291" s="71"/>
      <c r="D291" s="71"/>
      <c r="E291" s="71"/>
      <c r="F291" s="71"/>
      <c r="G291" s="72"/>
      <c r="H291" s="71"/>
      <c r="I291" s="122"/>
      <c r="J291" s="122"/>
    </row>
    <row r="292" spans="1:10" x14ac:dyDescent="0.25">
      <c r="A292" s="70"/>
      <c r="B292" s="125" t="str">
        <f>IFERROR(INDEX(BudgetTable[[Type de dépense ]],MATCH(A292,BudgetTable[No. de Dépense],0)),"")</f>
        <v/>
      </c>
      <c r="C292" s="71"/>
      <c r="D292" s="71"/>
      <c r="E292" s="71"/>
      <c r="F292" s="71"/>
      <c r="G292" s="72"/>
      <c r="H292" s="71"/>
      <c r="I292" s="122"/>
      <c r="J292" s="122"/>
    </row>
    <row r="293" spans="1:10" x14ac:dyDescent="0.25">
      <c r="A293" s="70"/>
      <c r="B293" s="125" t="str">
        <f>IFERROR(INDEX(BudgetTable[[Type de dépense ]],MATCH(A293,BudgetTable[No. de Dépense],0)),"")</f>
        <v/>
      </c>
      <c r="C293" s="71"/>
      <c r="D293" s="71"/>
      <c r="E293" s="71"/>
      <c r="F293" s="71"/>
      <c r="G293" s="72"/>
      <c r="H293" s="71"/>
      <c r="I293" s="122"/>
      <c r="J293" s="122"/>
    </row>
    <row r="294" spans="1:10" x14ac:dyDescent="0.25">
      <c r="A294" s="70"/>
      <c r="B294" s="125" t="str">
        <f>IFERROR(INDEX(BudgetTable[[Type de dépense ]],MATCH(A294,BudgetTable[No. de Dépense],0)),"")</f>
        <v/>
      </c>
      <c r="C294" s="71"/>
      <c r="D294" s="71"/>
      <c r="E294" s="71"/>
      <c r="F294" s="71"/>
      <c r="G294" s="72"/>
      <c r="H294" s="71"/>
      <c r="I294" s="122"/>
      <c r="J294" s="122"/>
    </row>
    <row r="295" spans="1:10" x14ac:dyDescent="0.25">
      <c r="A295" s="70"/>
      <c r="B295" s="125" t="str">
        <f>IFERROR(INDEX(BudgetTable[[Type de dépense ]],MATCH(A295,BudgetTable[No. de Dépense],0)),"")</f>
        <v/>
      </c>
      <c r="C295" s="71"/>
      <c r="D295" s="71"/>
      <c r="E295" s="71"/>
      <c r="F295" s="71"/>
      <c r="G295" s="72"/>
      <c r="H295" s="71"/>
      <c r="I295" s="122"/>
      <c r="J295" s="122"/>
    </row>
    <row r="296" spans="1:10" x14ac:dyDescent="0.25">
      <c r="A296" s="70"/>
      <c r="B296" s="125" t="str">
        <f>IFERROR(INDEX(BudgetTable[[Type de dépense ]],MATCH(A296,BudgetTable[No. de Dépense],0)),"")</f>
        <v/>
      </c>
      <c r="C296" s="71"/>
      <c r="D296" s="71"/>
      <c r="E296" s="71"/>
      <c r="F296" s="71"/>
      <c r="G296" s="72"/>
      <c r="H296" s="71"/>
      <c r="I296" s="122"/>
      <c r="J296" s="122"/>
    </row>
    <row r="297" spans="1:10" x14ac:dyDescent="0.25">
      <c r="A297" s="70"/>
      <c r="B297" s="125" t="str">
        <f>IFERROR(INDEX(BudgetTable[[Type de dépense ]],MATCH(A297,BudgetTable[No. de Dépense],0)),"")</f>
        <v/>
      </c>
      <c r="C297" s="71"/>
      <c r="D297" s="71"/>
      <c r="E297" s="71"/>
      <c r="F297" s="71"/>
      <c r="G297" s="72"/>
      <c r="H297" s="71"/>
      <c r="I297" s="122"/>
      <c r="J297" s="122"/>
    </row>
    <row r="298" spans="1:10" x14ac:dyDescent="0.25">
      <c r="A298" s="70"/>
      <c r="B298" s="125" t="str">
        <f>IFERROR(INDEX(BudgetTable[[Type de dépense ]],MATCH(A298,BudgetTable[No. de Dépense],0)),"")</f>
        <v/>
      </c>
      <c r="C298" s="71"/>
      <c r="D298" s="71"/>
      <c r="E298" s="71"/>
      <c r="F298" s="71"/>
      <c r="G298" s="72"/>
      <c r="H298" s="71"/>
      <c r="I298" s="122"/>
      <c r="J298" s="122"/>
    </row>
    <row r="299" spans="1:10" x14ac:dyDescent="0.25">
      <c r="A299" s="70"/>
      <c r="B299" s="125" t="str">
        <f>IFERROR(INDEX(BudgetTable[[Type de dépense ]],MATCH(A299,BudgetTable[No. de Dépense],0)),"")</f>
        <v/>
      </c>
      <c r="C299" s="71"/>
      <c r="D299" s="71"/>
      <c r="E299" s="71"/>
      <c r="F299" s="71"/>
      <c r="G299" s="72"/>
      <c r="H299" s="71"/>
      <c r="I299" s="122"/>
      <c r="J299" s="122"/>
    </row>
    <row r="300" spans="1:10" x14ac:dyDescent="0.25">
      <c r="A300" s="70"/>
      <c r="B300" s="125" t="str">
        <f>IFERROR(INDEX(BudgetTable[[Type de dépense ]],MATCH(A300,BudgetTable[No. de Dépense],0)),"")</f>
        <v/>
      </c>
      <c r="C300" s="71"/>
      <c r="D300" s="71"/>
      <c r="E300" s="71"/>
      <c r="F300" s="71"/>
      <c r="G300" s="72"/>
      <c r="H300" s="71"/>
      <c r="I300" s="122"/>
      <c r="J300" s="122"/>
    </row>
    <row r="301" spans="1:10" x14ac:dyDescent="0.25">
      <c r="A301" s="70"/>
      <c r="B301" s="125" t="str">
        <f>IFERROR(INDEX(BudgetTable[[Type de dépense ]],MATCH(A301,BudgetTable[No. de Dépense],0)),"")</f>
        <v/>
      </c>
      <c r="C301" s="71"/>
      <c r="D301" s="71"/>
      <c r="E301" s="71"/>
      <c r="F301" s="71"/>
      <c r="G301" s="72"/>
      <c r="H301" s="71"/>
      <c r="I301" s="122"/>
      <c r="J301" s="122"/>
    </row>
    <row r="302" spans="1:10" x14ac:dyDescent="0.25">
      <c r="A302" s="70"/>
      <c r="B302" s="125" t="str">
        <f>IFERROR(INDEX(BudgetTable[[Type de dépense ]],MATCH(A302,BudgetTable[No. de Dépense],0)),"")</f>
        <v/>
      </c>
      <c r="C302" s="71"/>
      <c r="D302" s="71"/>
      <c r="E302" s="71"/>
      <c r="F302" s="71"/>
      <c r="G302" s="72"/>
      <c r="H302" s="71"/>
      <c r="I302" s="122"/>
      <c r="J302" s="122"/>
    </row>
    <row r="303" spans="1:10" x14ac:dyDescent="0.25">
      <c r="A303" s="70"/>
      <c r="B303" s="125" t="str">
        <f>IFERROR(INDEX(BudgetTable[[Type de dépense ]],MATCH(A303,BudgetTable[No. de Dépense],0)),"")</f>
        <v/>
      </c>
      <c r="C303" s="71"/>
      <c r="D303" s="71"/>
      <c r="E303" s="71"/>
      <c r="F303" s="71"/>
      <c r="G303" s="72"/>
      <c r="H303" s="71"/>
      <c r="I303" s="122"/>
      <c r="J303" s="122"/>
    </row>
    <row r="304" spans="1:10" x14ac:dyDescent="0.25">
      <c r="A304" s="70"/>
      <c r="B304" s="125" t="str">
        <f>IFERROR(INDEX(BudgetTable[[Type de dépense ]],MATCH(A304,BudgetTable[No. de Dépense],0)),"")</f>
        <v/>
      </c>
      <c r="C304" s="71"/>
      <c r="D304" s="71"/>
      <c r="E304" s="71"/>
      <c r="F304" s="71"/>
      <c r="G304" s="72"/>
      <c r="H304" s="71"/>
      <c r="I304" s="122"/>
      <c r="J304" s="122"/>
    </row>
    <row r="305" spans="1:10" x14ac:dyDescent="0.25">
      <c r="A305" s="70"/>
      <c r="B305" s="125" t="str">
        <f>IFERROR(INDEX(BudgetTable[[Type de dépense ]],MATCH(A305,BudgetTable[No. de Dépense],0)),"")</f>
        <v/>
      </c>
      <c r="C305" s="71"/>
      <c r="D305" s="71"/>
      <c r="E305" s="71"/>
      <c r="F305" s="71"/>
      <c r="G305" s="72"/>
      <c r="H305" s="71"/>
      <c r="I305" s="122"/>
      <c r="J305" s="122"/>
    </row>
    <row r="306" spans="1:10" x14ac:dyDescent="0.25">
      <c r="A306" s="70"/>
      <c r="B306" s="125" t="str">
        <f>IFERROR(INDEX(BudgetTable[[Type de dépense ]],MATCH(A306,BudgetTable[No. de Dépense],0)),"")</f>
        <v/>
      </c>
      <c r="C306" s="71"/>
      <c r="D306" s="71"/>
      <c r="E306" s="71"/>
      <c r="F306" s="71"/>
      <c r="G306" s="72"/>
      <c r="H306" s="71"/>
      <c r="I306" s="122"/>
      <c r="J306" s="122"/>
    </row>
    <row r="307" spans="1:10" x14ac:dyDescent="0.25">
      <c r="A307" s="70"/>
      <c r="B307" s="125" t="str">
        <f>IFERROR(INDEX(BudgetTable[[Type de dépense ]],MATCH(A307,BudgetTable[No. de Dépense],0)),"")</f>
        <v/>
      </c>
      <c r="C307" s="71"/>
      <c r="D307" s="71"/>
      <c r="E307" s="71"/>
      <c r="F307" s="71"/>
      <c r="G307" s="72"/>
      <c r="H307" s="71"/>
      <c r="I307" s="122"/>
      <c r="J307" s="122"/>
    </row>
    <row r="308" spans="1:10" x14ac:dyDescent="0.25">
      <c r="A308" s="70"/>
      <c r="B308" s="125" t="str">
        <f>IFERROR(INDEX(BudgetTable[[Type de dépense ]],MATCH(A308,BudgetTable[No. de Dépense],0)),"")</f>
        <v/>
      </c>
      <c r="C308" s="71"/>
      <c r="D308" s="71"/>
      <c r="E308" s="71"/>
      <c r="F308" s="71"/>
      <c r="G308" s="72"/>
      <c r="H308" s="71"/>
      <c r="I308" s="122"/>
      <c r="J308" s="122"/>
    </row>
    <row r="309" spans="1:10" x14ac:dyDescent="0.25">
      <c r="A309" s="70"/>
      <c r="B309" s="125" t="str">
        <f>IFERROR(INDEX(BudgetTable[[Type de dépense ]],MATCH(A309,BudgetTable[No. de Dépense],0)),"")</f>
        <v/>
      </c>
      <c r="C309" s="71"/>
      <c r="D309" s="71"/>
      <c r="E309" s="71"/>
      <c r="F309" s="71"/>
      <c r="G309" s="72"/>
      <c r="H309" s="71"/>
      <c r="I309" s="122"/>
      <c r="J309" s="122"/>
    </row>
    <row r="310" spans="1:10" x14ac:dyDescent="0.25">
      <c r="A310" s="70"/>
      <c r="B310" s="125" t="str">
        <f>IFERROR(INDEX(BudgetTable[[Type de dépense ]],MATCH(A310,BudgetTable[No. de Dépense],0)),"")</f>
        <v/>
      </c>
      <c r="C310" s="71"/>
      <c r="D310" s="71"/>
      <c r="E310" s="71"/>
      <c r="F310" s="71"/>
      <c r="G310" s="72"/>
      <c r="H310" s="71"/>
      <c r="I310" s="122"/>
      <c r="J310" s="122"/>
    </row>
    <row r="311" spans="1:10" x14ac:dyDescent="0.25">
      <c r="A311" s="70"/>
      <c r="B311" s="125" t="str">
        <f>IFERROR(INDEX(BudgetTable[[Type de dépense ]],MATCH(A311,BudgetTable[No. de Dépense],0)),"")</f>
        <v/>
      </c>
      <c r="C311" s="71"/>
      <c r="D311" s="71"/>
      <c r="E311" s="71"/>
      <c r="F311" s="71"/>
      <c r="G311" s="72"/>
      <c r="H311" s="71"/>
      <c r="I311" s="122"/>
      <c r="J311" s="122"/>
    </row>
    <row r="312" spans="1:10" x14ac:dyDescent="0.25">
      <c r="A312" s="70"/>
      <c r="B312" s="125" t="str">
        <f>IFERROR(INDEX(BudgetTable[[Type de dépense ]],MATCH(A312,BudgetTable[No. de Dépense],0)),"")</f>
        <v/>
      </c>
      <c r="C312" s="71"/>
      <c r="D312" s="71"/>
      <c r="E312" s="71"/>
      <c r="F312" s="71"/>
      <c r="G312" s="72"/>
      <c r="H312" s="71"/>
      <c r="I312" s="122"/>
      <c r="J312" s="122"/>
    </row>
    <row r="313" spans="1:10" x14ac:dyDescent="0.25">
      <c r="A313" s="70"/>
      <c r="B313" s="125" t="str">
        <f>IFERROR(INDEX(BudgetTable[[Type de dépense ]],MATCH(A313,BudgetTable[No. de Dépense],0)),"")</f>
        <v/>
      </c>
      <c r="C313" s="71"/>
      <c r="D313" s="71"/>
      <c r="E313" s="71"/>
      <c r="F313" s="71"/>
      <c r="G313" s="72"/>
      <c r="H313" s="71"/>
      <c r="I313" s="122"/>
      <c r="J313" s="122"/>
    </row>
    <row r="314" spans="1:10" x14ac:dyDescent="0.25">
      <c r="A314" s="70"/>
      <c r="B314" s="125" t="str">
        <f>IFERROR(INDEX(BudgetTable[[Type de dépense ]],MATCH(A314,BudgetTable[No. de Dépense],0)),"")</f>
        <v/>
      </c>
      <c r="C314" s="71"/>
      <c r="D314" s="71"/>
      <c r="E314" s="71"/>
      <c r="F314" s="71"/>
      <c r="G314" s="72"/>
      <c r="H314" s="71"/>
      <c r="I314" s="122"/>
      <c r="J314" s="122"/>
    </row>
    <row r="315" spans="1:10" x14ac:dyDescent="0.25">
      <c r="A315" s="70"/>
      <c r="B315" s="125" t="str">
        <f>IFERROR(INDEX(BudgetTable[[Type de dépense ]],MATCH(A315,BudgetTable[No. de Dépense],0)),"")</f>
        <v/>
      </c>
      <c r="C315" s="71"/>
      <c r="D315" s="71"/>
      <c r="E315" s="71"/>
      <c r="F315" s="71"/>
      <c r="G315" s="72"/>
      <c r="H315" s="71"/>
      <c r="I315" s="122"/>
      <c r="J315" s="122"/>
    </row>
    <row r="316" spans="1:10" x14ac:dyDescent="0.25">
      <c r="A316" s="70"/>
      <c r="B316" s="125" t="str">
        <f>IFERROR(INDEX(BudgetTable[[Type de dépense ]],MATCH(A316,BudgetTable[No. de Dépense],0)),"")</f>
        <v/>
      </c>
      <c r="C316" s="71"/>
      <c r="D316" s="71"/>
      <c r="E316" s="71"/>
      <c r="F316" s="71"/>
      <c r="G316" s="72"/>
      <c r="H316" s="71"/>
      <c r="I316" s="122"/>
      <c r="J316" s="122"/>
    </row>
    <row r="317" spans="1:10" x14ac:dyDescent="0.25">
      <c r="A317" s="70"/>
      <c r="B317" s="125" t="str">
        <f>IFERROR(INDEX(BudgetTable[[Type de dépense ]],MATCH(A317,BudgetTable[No. de Dépense],0)),"")</f>
        <v/>
      </c>
      <c r="C317" s="71"/>
      <c r="D317" s="71"/>
      <c r="E317" s="71"/>
      <c r="F317" s="71"/>
      <c r="G317" s="72"/>
      <c r="H317" s="71"/>
      <c r="I317" s="122"/>
      <c r="J317" s="122"/>
    </row>
    <row r="318" spans="1:10" x14ac:dyDescent="0.25">
      <c r="A318" s="70"/>
      <c r="B318" s="125" t="str">
        <f>IFERROR(INDEX(BudgetTable[[Type de dépense ]],MATCH(A318,BudgetTable[No. de Dépense],0)),"")</f>
        <v/>
      </c>
      <c r="C318" s="71"/>
      <c r="D318" s="71"/>
      <c r="E318" s="71"/>
      <c r="F318" s="71"/>
      <c r="G318" s="72"/>
      <c r="H318" s="71"/>
      <c r="I318" s="122"/>
      <c r="J318" s="122"/>
    </row>
    <row r="319" spans="1:10" x14ac:dyDescent="0.25">
      <c r="A319" s="70"/>
      <c r="B319" s="125" t="str">
        <f>IFERROR(INDEX(BudgetTable[[Type de dépense ]],MATCH(A319,BudgetTable[No. de Dépense],0)),"")</f>
        <v/>
      </c>
      <c r="C319" s="71"/>
      <c r="D319" s="71"/>
      <c r="E319" s="71"/>
      <c r="F319" s="71"/>
      <c r="G319" s="72"/>
      <c r="H319" s="71"/>
      <c r="I319" s="122"/>
      <c r="J319" s="122"/>
    </row>
    <row r="320" spans="1:10" x14ac:dyDescent="0.25">
      <c r="A320" s="70"/>
      <c r="B320" s="125" t="str">
        <f>IFERROR(INDEX(BudgetTable[[Type de dépense ]],MATCH(A320,BudgetTable[No. de Dépense],0)),"")</f>
        <v/>
      </c>
      <c r="C320" s="71"/>
      <c r="D320" s="71"/>
      <c r="E320" s="71"/>
      <c r="F320" s="71"/>
      <c r="G320" s="72"/>
      <c r="H320" s="71"/>
      <c r="I320" s="122"/>
      <c r="J320" s="122"/>
    </row>
    <row r="321" spans="1:10" x14ac:dyDescent="0.25">
      <c r="A321" s="70"/>
      <c r="B321" s="125" t="str">
        <f>IFERROR(INDEX(BudgetTable[[Type de dépense ]],MATCH(A321,BudgetTable[No. de Dépense],0)),"")</f>
        <v/>
      </c>
      <c r="C321" s="71"/>
      <c r="D321" s="71"/>
      <c r="E321" s="71"/>
      <c r="F321" s="71"/>
      <c r="G321" s="72"/>
      <c r="H321" s="71"/>
      <c r="I321" s="122"/>
      <c r="J321" s="122"/>
    </row>
    <row r="322" spans="1:10" x14ac:dyDescent="0.25">
      <c r="A322" s="70"/>
      <c r="B322" s="125" t="str">
        <f>IFERROR(INDEX(BudgetTable[[Type de dépense ]],MATCH(A322,BudgetTable[No. de Dépense],0)),"")</f>
        <v/>
      </c>
      <c r="C322" s="71"/>
      <c r="D322" s="71"/>
      <c r="E322" s="71"/>
      <c r="F322" s="71"/>
      <c r="G322" s="72"/>
      <c r="H322" s="71"/>
      <c r="I322" s="122"/>
      <c r="J322" s="122"/>
    </row>
    <row r="323" spans="1:10" x14ac:dyDescent="0.25">
      <c r="A323" s="70"/>
      <c r="B323" s="125" t="str">
        <f>IFERROR(INDEX(BudgetTable[[Type de dépense ]],MATCH(A323,BudgetTable[No. de Dépense],0)),"")</f>
        <v/>
      </c>
      <c r="C323" s="71"/>
      <c r="D323" s="71"/>
      <c r="E323" s="71"/>
      <c r="F323" s="71"/>
      <c r="G323" s="72"/>
      <c r="H323" s="71"/>
      <c r="I323" s="122"/>
      <c r="J323" s="122"/>
    </row>
    <row r="324" spans="1:10" x14ac:dyDescent="0.25">
      <c r="A324" s="70"/>
      <c r="B324" s="125" t="str">
        <f>IFERROR(INDEX(BudgetTable[[Type de dépense ]],MATCH(A324,BudgetTable[No. de Dépense],0)),"")</f>
        <v/>
      </c>
      <c r="C324" s="71"/>
      <c r="D324" s="71"/>
      <c r="E324" s="71"/>
      <c r="F324" s="71"/>
      <c r="G324" s="72"/>
      <c r="H324" s="71"/>
      <c r="I324" s="122"/>
      <c r="J324" s="122"/>
    </row>
    <row r="325" spans="1:10" x14ac:dyDescent="0.25">
      <c r="A325" s="70"/>
      <c r="B325" s="125" t="str">
        <f>IFERROR(INDEX(BudgetTable[[Type de dépense ]],MATCH(A325,BudgetTable[No. de Dépense],0)),"")</f>
        <v/>
      </c>
      <c r="C325" s="71"/>
      <c r="D325" s="71"/>
      <c r="E325" s="71"/>
      <c r="F325" s="71"/>
      <c r="G325" s="72"/>
      <c r="H325" s="71"/>
      <c r="I325" s="122"/>
      <c r="J325" s="122"/>
    </row>
    <row r="326" spans="1:10" x14ac:dyDescent="0.25">
      <c r="A326" s="70"/>
      <c r="B326" s="125" t="str">
        <f>IFERROR(INDEX(BudgetTable[[Type de dépense ]],MATCH(A326,BudgetTable[No. de Dépense],0)),"")</f>
        <v/>
      </c>
      <c r="C326" s="71"/>
      <c r="D326" s="71"/>
      <c r="E326" s="71"/>
      <c r="F326" s="71"/>
      <c r="G326" s="72"/>
      <c r="H326" s="71"/>
      <c r="I326" s="122"/>
      <c r="J326" s="122"/>
    </row>
    <row r="327" spans="1:10" x14ac:dyDescent="0.25">
      <c r="A327" s="70"/>
      <c r="B327" s="125" t="str">
        <f>IFERROR(INDEX(BudgetTable[[Type de dépense ]],MATCH(A327,BudgetTable[No. de Dépense],0)),"")</f>
        <v/>
      </c>
      <c r="C327" s="71"/>
      <c r="D327" s="71"/>
      <c r="E327" s="71"/>
      <c r="F327" s="71"/>
      <c r="G327" s="72"/>
      <c r="H327" s="71"/>
      <c r="I327" s="122"/>
      <c r="J327" s="122"/>
    </row>
    <row r="328" spans="1:10" x14ac:dyDescent="0.25">
      <c r="A328" s="70"/>
      <c r="B328" s="125" t="str">
        <f>IFERROR(INDEX(BudgetTable[[Type de dépense ]],MATCH(A328,BudgetTable[No. de Dépense],0)),"")</f>
        <v/>
      </c>
      <c r="C328" s="71"/>
      <c r="D328" s="71"/>
      <c r="E328" s="71"/>
      <c r="F328" s="71"/>
      <c r="G328" s="72"/>
      <c r="H328" s="71"/>
      <c r="I328" s="122"/>
      <c r="J328" s="122"/>
    </row>
    <row r="329" spans="1:10" x14ac:dyDescent="0.25">
      <c r="A329" s="70"/>
      <c r="B329" s="125" t="str">
        <f>IFERROR(INDEX(BudgetTable[[Type de dépense ]],MATCH(A329,BudgetTable[No. de Dépense],0)),"")</f>
        <v/>
      </c>
      <c r="C329" s="71"/>
      <c r="D329" s="71"/>
      <c r="E329" s="71"/>
      <c r="F329" s="71"/>
      <c r="G329" s="72"/>
      <c r="H329" s="71"/>
      <c r="I329" s="122"/>
      <c r="J329" s="122"/>
    </row>
    <row r="330" spans="1:10" x14ac:dyDescent="0.25">
      <c r="A330" s="70"/>
      <c r="B330" s="125" t="str">
        <f>IFERROR(INDEX(BudgetTable[[Type de dépense ]],MATCH(A330,BudgetTable[No. de Dépense],0)),"")</f>
        <v/>
      </c>
      <c r="C330" s="71"/>
      <c r="D330" s="71"/>
      <c r="E330" s="71"/>
      <c r="F330" s="71"/>
      <c r="G330" s="72"/>
      <c r="H330" s="71"/>
      <c r="I330" s="122"/>
      <c r="J330" s="122"/>
    </row>
    <row r="331" spans="1:10" x14ac:dyDescent="0.25">
      <c r="A331" s="70"/>
      <c r="B331" s="125" t="str">
        <f>IFERROR(INDEX(BudgetTable[[Type de dépense ]],MATCH(A331,BudgetTable[No. de Dépense],0)),"")</f>
        <v/>
      </c>
      <c r="C331" s="71"/>
      <c r="D331" s="71"/>
      <c r="E331" s="71"/>
      <c r="F331" s="71"/>
      <c r="G331" s="72"/>
      <c r="H331" s="71"/>
      <c r="I331" s="122"/>
      <c r="J331" s="122"/>
    </row>
    <row r="332" spans="1:10" x14ac:dyDescent="0.25">
      <c r="A332" s="70"/>
      <c r="B332" s="125" t="str">
        <f>IFERROR(INDEX(BudgetTable[[Type de dépense ]],MATCH(A332,BudgetTable[No. de Dépense],0)),"")</f>
        <v/>
      </c>
      <c r="C332" s="71"/>
      <c r="D332" s="71"/>
      <c r="E332" s="71"/>
      <c r="F332" s="71"/>
      <c r="G332" s="72"/>
      <c r="H332" s="71"/>
      <c r="I332" s="122"/>
      <c r="J332" s="122"/>
    </row>
    <row r="333" spans="1:10" x14ac:dyDescent="0.25">
      <c r="A333" s="70"/>
      <c r="B333" s="125" t="str">
        <f>IFERROR(INDEX(BudgetTable[[Type de dépense ]],MATCH(A333,BudgetTable[No. de Dépense],0)),"")</f>
        <v/>
      </c>
      <c r="C333" s="71"/>
      <c r="D333" s="71"/>
      <c r="E333" s="71"/>
      <c r="F333" s="71"/>
      <c r="G333" s="72"/>
      <c r="H333" s="71"/>
      <c r="I333" s="122"/>
      <c r="J333" s="122"/>
    </row>
    <row r="334" spans="1:10" x14ac:dyDescent="0.25">
      <c r="A334" s="70"/>
      <c r="B334" s="125" t="str">
        <f>IFERROR(INDEX(BudgetTable[[Type de dépense ]],MATCH(A334,BudgetTable[No. de Dépense],0)),"")</f>
        <v/>
      </c>
      <c r="C334" s="71"/>
      <c r="D334" s="71"/>
      <c r="E334" s="71"/>
      <c r="F334" s="71"/>
      <c r="G334" s="72"/>
      <c r="H334" s="71"/>
      <c r="I334" s="122"/>
      <c r="J334" s="122"/>
    </row>
    <row r="335" spans="1:10" x14ac:dyDescent="0.25">
      <c r="A335" s="70"/>
      <c r="B335" s="125" t="str">
        <f>IFERROR(INDEX(BudgetTable[[Type de dépense ]],MATCH(A335,BudgetTable[No. de Dépense],0)),"")</f>
        <v/>
      </c>
      <c r="C335" s="71"/>
      <c r="D335" s="71"/>
      <c r="E335" s="71"/>
      <c r="F335" s="71"/>
      <c r="G335" s="72"/>
      <c r="H335" s="71"/>
      <c r="I335" s="122"/>
      <c r="J335" s="122"/>
    </row>
    <row r="336" spans="1:10" x14ac:dyDescent="0.25">
      <c r="A336" s="70"/>
      <c r="B336" s="125" t="str">
        <f>IFERROR(INDEX(BudgetTable[[Type de dépense ]],MATCH(A336,BudgetTable[No. de Dépense],0)),"")</f>
        <v/>
      </c>
      <c r="C336" s="71"/>
      <c r="D336" s="71"/>
      <c r="E336" s="71"/>
      <c r="F336" s="71"/>
      <c r="G336" s="72"/>
      <c r="H336" s="71"/>
      <c r="I336" s="122"/>
      <c r="J336" s="122"/>
    </row>
    <row r="337" spans="1:10" x14ac:dyDescent="0.25">
      <c r="A337" s="70"/>
      <c r="B337" s="125" t="str">
        <f>IFERROR(INDEX(BudgetTable[[Type de dépense ]],MATCH(A337,BudgetTable[No. de Dépense],0)),"")</f>
        <v/>
      </c>
      <c r="C337" s="71"/>
      <c r="D337" s="71"/>
      <c r="E337" s="71"/>
      <c r="F337" s="71"/>
      <c r="G337" s="72"/>
      <c r="H337" s="71"/>
      <c r="I337" s="122"/>
      <c r="J337" s="122"/>
    </row>
    <row r="338" spans="1:10" x14ac:dyDescent="0.25">
      <c r="A338" s="70"/>
      <c r="B338" s="125" t="str">
        <f>IFERROR(INDEX(BudgetTable[[Type de dépense ]],MATCH(A338,BudgetTable[No. de Dépense],0)),"")</f>
        <v/>
      </c>
      <c r="C338" s="71"/>
      <c r="D338" s="71"/>
      <c r="E338" s="71"/>
      <c r="F338" s="71"/>
      <c r="G338" s="72"/>
      <c r="H338" s="71"/>
      <c r="I338" s="122"/>
      <c r="J338" s="122"/>
    </row>
    <row r="339" spans="1:10" x14ac:dyDescent="0.25">
      <c r="A339" s="70"/>
      <c r="B339" s="125" t="str">
        <f>IFERROR(INDEX(BudgetTable[[Type de dépense ]],MATCH(A339,BudgetTable[No. de Dépense],0)),"")</f>
        <v/>
      </c>
      <c r="C339" s="71"/>
      <c r="D339" s="71"/>
      <c r="E339" s="71"/>
      <c r="F339" s="71"/>
      <c r="G339" s="72"/>
      <c r="H339" s="71"/>
      <c r="I339" s="122"/>
      <c r="J339" s="122"/>
    </row>
    <row r="340" spans="1:10" x14ac:dyDescent="0.25">
      <c r="A340" s="70"/>
      <c r="B340" s="125" t="str">
        <f>IFERROR(INDEX(BudgetTable[[Type de dépense ]],MATCH(A340,BudgetTable[No. de Dépense],0)),"")</f>
        <v/>
      </c>
      <c r="C340" s="71"/>
      <c r="D340" s="71"/>
      <c r="E340" s="71"/>
      <c r="F340" s="71"/>
      <c r="G340" s="72"/>
      <c r="H340" s="71"/>
      <c r="I340" s="122"/>
      <c r="J340" s="122"/>
    </row>
    <row r="341" spans="1:10" x14ac:dyDescent="0.25">
      <c r="A341" s="70"/>
      <c r="B341" s="125" t="str">
        <f>IFERROR(INDEX(BudgetTable[[Type de dépense ]],MATCH(A341,BudgetTable[No. de Dépense],0)),"")</f>
        <v/>
      </c>
      <c r="C341" s="71"/>
      <c r="D341" s="71"/>
      <c r="E341" s="71"/>
      <c r="F341" s="71"/>
      <c r="G341" s="72"/>
      <c r="H341" s="71"/>
      <c r="I341" s="122"/>
      <c r="J341" s="122"/>
    </row>
    <row r="342" spans="1:10" x14ac:dyDescent="0.25">
      <c r="A342" s="70"/>
      <c r="B342" s="125" t="str">
        <f>IFERROR(INDEX(BudgetTable[[Type de dépense ]],MATCH(A342,BudgetTable[No. de Dépense],0)),"")</f>
        <v/>
      </c>
      <c r="C342" s="71"/>
      <c r="D342" s="71"/>
      <c r="E342" s="71"/>
      <c r="F342" s="71"/>
      <c r="G342" s="72"/>
      <c r="H342" s="71"/>
      <c r="I342" s="122"/>
      <c r="J342" s="122"/>
    </row>
    <row r="343" spans="1:10" x14ac:dyDescent="0.25">
      <c r="A343" s="70"/>
      <c r="B343" s="125" t="str">
        <f>IFERROR(INDEX(BudgetTable[[Type de dépense ]],MATCH(A343,BudgetTable[No. de Dépense],0)),"")</f>
        <v/>
      </c>
      <c r="C343" s="71"/>
      <c r="D343" s="71"/>
      <c r="E343" s="71"/>
      <c r="F343" s="71"/>
      <c r="G343" s="72"/>
      <c r="H343" s="71"/>
      <c r="I343" s="122"/>
      <c r="J343" s="122"/>
    </row>
    <row r="344" spans="1:10" x14ac:dyDescent="0.25">
      <c r="A344" s="70"/>
      <c r="B344" s="125" t="str">
        <f>IFERROR(INDEX(BudgetTable[[Type de dépense ]],MATCH(A344,BudgetTable[No. de Dépense],0)),"")</f>
        <v/>
      </c>
      <c r="C344" s="71"/>
      <c r="D344" s="71"/>
      <c r="E344" s="71"/>
      <c r="F344" s="71"/>
      <c r="G344" s="72"/>
      <c r="H344" s="71"/>
      <c r="I344" s="122"/>
      <c r="J344" s="122"/>
    </row>
    <row r="345" spans="1:10" x14ac:dyDescent="0.25">
      <c r="A345" s="70"/>
      <c r="B345" s="125" t="str">
        <f>IFERROR(INDEX(BudgetTable[[Type de dépense ]],MATCH(A345,BudgetTable[No. de Dépense],0)),"")</f>
        <v/>
      </c>
      <c r="C345" s="71"/>
      <c r="D345" s="71"/>
      <c r="E345" s="71"/>
      <c r="F345" s="71"/>
      <c r="G345" s="72"/>
      <c r="H345" s="71"/>
      <c r="I345" s="122"/>
      <c r="J345" s="122"/>
    </row>
    <row r="346" spans="1:10" x14ac:dyDescent="0.25">
      <c r="A346" s="70"/>
      <c r="B346" s="125" t="str">
        <f>IFERROR(INDEX(BudgetTable[[Type de dépense ]],MATCH(A346,BudgetTable[No. de Dépense],0)),"")</f>
        <v/>
      </c>
      <c r="C346" s="71"/>
      <c r="D346" s="71"/>
      <c r="E346" s="71"/>
      <c r="F346" s="71"/>
      <c r="G346" s="72"/>
      <c r="H346" s="71"/>
      <c r="I346" s="122"/>
      <c r="J346" s="122"/>
    </row>
    <row r="347" spans="1:10" x14ac:dyDescent="0.25">
      <c r="A347" s="70"/>
      <c r="B347" s="125" t="str">
        <f>IFERROR(INDEX(BudgetTable[[Type de dépense ]],MATCH(A347,BudgetTable[No. de Dépense],0)),"")</f>
        <v/>
      </c>
      <c r="C347" s="71"/>
      <c r="D347" s="71"/>
      <c r="E347" s="71"/>
      <c r="F347" s="71"/>
      <c r="G347" s="72"/>
      <c r="H347" s="71"/>
      <c r="I347" s="122"/>
      <c r="J347" s="122"/>
    </row>
    <row r="348" spans="1:10" x14ac:dyDescent="0.25">
      <c r="A348" s="70"/>
      <c r="B348" s="125" t="str">
        <f>IFERROR(INDEX(BudgetTable[[Type de dépense ]],MATCH(A348,BudgetTable[No. de Dépense],0)),"")</f>
        <v/>
      </c>
      <c r="C348" s="71"/>
      <c r="D348" s="71"/>
      <c r="E348" s="71"/>
      <c r="F348" s="71"/>
      <c r="G348" s="72"/>
      <c r="H348" s="71"/>
      <c r="I348" s="122"/>
      <c r="J348" s="122"/>
    </row>
    <row r="349" spans="1:10" x14ac:dyDescent="0.25">
      <c r="A349" s="70"/>
      <c r="B349" s="125" t="str">
        <f>IFERROR(INDEX(BudgetTable[[Type de dépense ]],MATCH(A349,BudgetTable[No. de Dépense],0)),"")</f>
        <v/>
      </c>
      <c r="C349" s="71"/>
      <c r="D349" s="71"/>
      <c r="E349" s="71"/>
      <c r="F349" s="71"/>
      <c r="G349" s="72"/>
      <c r="H349" s="71"/>
      <c r="I349" s="122"/>
      <c r="J349" s="122"/>
    </row>
    <row r="350" spans="1:10" x14ac:dyDescent="0.25">
      <c r="A350" s="70"/>
      <c r="B350" s="125" t="str">
        <f>IFERROR(INDEX(BudgetTable[[Type de dépense ]],MATCH(A350,BudgetTable[No. de Dépense],0)),"")</f>
        <v/>
      </c>
      <c r="C350" s="71"/>
      <c r="D350" s="71"/>
      <c r="E350" s="71"/>
      <c r="F350" s="71"/>
      <c r="G350" s="72"/>
      <c r="H350" s="71"/>
      <c r="I350" s="122"/>
      <c r="J350" s="122"/>
    </row>
    <row r="351" spans="1:10" x14ac:dyDescent="0.25">
      <c r="A351" s="70"/>
      <c r="B351" s="125" t="str">
        <f>IFERROR(INDEX(BudgetTable[[Type de dépense ]],MATCH(A351,BudgetTable[No. de Dépense],0)),"")</f>
        <v/>
      </c>
      <c r="C351" s="71"/>
      <c r="D351" s="71"/>
      <c r="E351" s="71"/>
      <c r="F351" s="71"/>
      <c r="G351" s="72"/>
      <c r="H351" s="71"/>
      <c r="I351" s="122"/>
      <c r="J351" s="122"/>
    </row>
    <row r="352" spans="1:10" x14ac:dyDescent="0.25">
      <c r="A352" s="70"/>
      <c r="B352" s="125" t="str">
        <f>IFERROR(INDEX(BudgetTable[[Type de dépense ]],MATCH(A352,BudgetTable[No. de Dépense],0)),"")</f>
        <v/>
      </c>
      <c r="C352" s="71"/>
      <c r="D352" s="71"/>
      <c r="E352" s="71"/>
      <c r="F352" s="71"/>
      <c r="G352" s="72"/>
      <c r="H352" s="71"/>
      <c r="I352" s="122"/>
      <c r="J352" s="122"/>
    </row>
    <row r="353" spans="1:10" x14ac:dyDescent="0.25">
      <c r="A353" s="70"/>
      <c r="B353" s="125" t="str">
        <f>IFERROR(INDEX(BudgetTable[[Type de dépense ]],MATCH(A353,BudgetTable[No. de Dépense],0)),"")</f>
        <v/>
      </c>
      <c r="C353" s="71"/>
      <c r="D353" s="71"/>
      <c r="E353" s="71"/>
      <c r="F353" s="71"/>
      <c r="G353" s="72"/>
      <c r="H353" s="71"/>
      <c r="I353" s="122"/>
      <c r="J353" s="122"/>
    </row>
    <row r="354" spans="1:10" x14ac:dyDescent="0.25">
      <c r="A354" s="70"/>
      <c r="B354" s="125" t="str">
        <f>IFERROR(INDEX(BudgetTable[[Type de dépense ]],MATCH(A354,BudgetTable[No. de Dépense],0)),"")</f>
        <v/>
      </c>
      <c r="C354" s="71"/>
      <c r="D354" s="71"/>
      <c r="E354" s="71"/>
      <c r="F354" s="71"/>
      <c r="G354" s="72"/>
      <c r="H354" s="71"/>
      <c r="I354" s="122"/>
      <c r="J354" s="122"/>
    </row>
    <row r="355" spans="1:10" x14ac:dyDescent="0.25">
      <c r="A355" s="70"/>
      <c r="B355" s="125" t="str">
        <f>IFERROR(INDEX(BudgetTable[[Type de dépense ]],MATCH(A355,BudgetTable[No. de Dépense],0)),"")</f>
        <v/>
      </c>
      <c r="C355" s="71"/>
      <c r="D355" s="71"/>
      <c r="E355" s="71"/>
      <c r="F355" s="71"/>
      <c r="G355" s="72"/>
      <c r="H355" s="71"/>
      <c r="I355" s="122"/>
      <c r="J355" s="122"/>
    </row>
    <row r="356" spans="1:10" x14ac:dyDescent="0.25">
      <c r="A356" s="70"/>
      <c r="B356" s="125" t="str">
        <f>IFERROR(INDEX(BudgetTable[[Type de dépense ]],MATCH(A356,BudgetTable[No. de Dépense],0)),"")</f>
        <v/>
      </c>
      <c r="C356" s="71"/>
      <c r="D356" s="71"/>
      <c r="E356" s="71"/>
      <c r="F356" s="71"/>
      <c r="G356" s="72"/>
      <c r="H356" s="71"/>
      <c r="I356" s="122"/>
      <c r="J356" s="122"/>
    </row>
    <row r="357" spans="1:10" x14ac:dyDescent="0.25">
      <c r="A357" s="70"/>
      <c r="B357" s="125" t="str">
        <f>IFERROR(INDEX(BudgetTable[[Type de dépense ]],MATCH(A357,BudgetTable[No. de Dépense],0)),"")</f>
        <v/>
      </c>
      <c r="C357" s="71"/>
      <c r="D357" s="71"/>
      <c r="E357" s="71"/>
      <c r="F357" s="71"/>
      <c r="G357" s="72"/>
      <c r="H357" s="71"/>
      <c r="I357" s="122"/>
      <c r="J357" s="122"/>
    </row>
    <row r="358" spans="1:10" x14ac:dyDescent="0.25">
      <c r="A358" s="70"/>
      <c r="B358" s="125" t="str">
        <f>IFERROR(INDEX(BudgetTable[[Type de dépense ]],MATCH(A358,BudgetTable[No. de Dépense],0)),"")</f>
        <v/>
      </c>
      <c r="C358" s="71"/>
      <c r="D358" s="71"/>
      <c r="E358" s="71"/>
      <c r="F358" s="71"/>
      <c r="G358" s="72"/>
      <c r="H358" s="71"/>
      <c r="I358" s="122"/>
      <c r="J358" s="122"/>
    </row>
    <row r="359" spans="1:10" x14ac:dyDescent="0.25">
      <c r="A359" s="70"/>
      <c r="B359" s="125" t="str">
        <f>IFERROR(INDEX(BudgetTable[[Type de dépense ]],MATCH(A359,BudgetTable[No. de Dépense],0)),"")</f>
        <v/>
      </c>
      <c r="C359" s="71"/>
      <c r="D359" s="71"/>
      <c r="E359" s="71"/>
      <c r="F359" s="71"/>
      <c r="G359" s="72"/>
      <c r="H359" s="71"/>
      <c r="I359" s="122"/>
      <c r="J359" s="122"/>
    </row>
    <row r="360" spans="1:10" x14ac:dyDescent="0.25">
      <c r="A360" s="70"/>
      <c r="B360" s="125" t="str">
        <f>IFERROR(INDEX(BudgetTable[[Type de dépense ]],MATCH(A360,BudgetTable[No. de Dépense],0)),"")</f>
        <v/>
      </c>
      <c r="C360" s="71"/>
      <c r="D360" s="71"/>
      <c r="E360" s="71"/>
      <c r="F360" s="71"/>
      <c r="G360" s="72"/>
      <c r="H360" s="71"/>
      <c r="I360" s="122"/>
      <c r="J360" s="122"/>
    </row>
    <row r="361" spans="1:10" x14ac:dyDescent="0.25">
      <c r="A361" s="70"/>
      <c r="B361" s="125" t="str">
        <f>IFERROR(INDEX(BudgetTable[[Type de dépense ]],MATCH(A361,BudgetTable[No. de Dépense],0)),"")</f>
        <v/>
      </c>
      <c r="C361" s="71"/>
      <c r="D361" s="71"/>
      <c r="E361" s="71"/>
      <c r="F361" s="71"/>
      <c r="G361" s="72"/>
      <c r="H361" s="71"/>
      <c r="I361" s="122"/>
      <c r="J361" s="122"/>
    </row>
    <row r="362" spans="1:10" x14ac:dyDescent="0.25">
      <c r="A362" s="70"/>
      <c r="B362" s="125" t="str">
        <f>IFERROR(INDEX(BudgetTable[[Type de dépense ]],MATCH(A362,BudgetTable[No. de Dépense],0)),"")</f>
        <v/>
      </c>
      <c r="C362" s="71"/>
      <c r="D362" s="71"/>
      <c r="E362" s="71"/>
      <c r="F362" s="71"/>
      <c r="G362" s="72"/>
      <c r="H362" s="71"/>
      <c r="I362" s="122"/>
      <c r="J362" s="122"/>
    </row>
    <row r="363" spans="1:10" x14ac:dyDescent="0.25">
      <c r="A363" s="70"/>
      <c r="B363" s="125" t="str">
        <f>IFERROR(INDEX(BudgetTable[[Type de dépense ]],MATCH(A363,BudgetTable[No. de Dépense],0)),"")</f>
        <v/>
      </c>
      <c r="C363" s="71"/>
      <c r="D363" s="71"/>
      <c r="E363" s="71"/>
      <c r="F363" s="71"/>
      <c r="G363" s="72"/>
      <c r="H363" s="71"/>
      <c r="I363" s="122"/>
      <c r="J363" s="122"/>
    </row>
    <row r="364" spans="1:10" x14ac:dyDescent="0.25">
      <c r="A364" s="70"/>
      <c r="B364" s="125" t="str">
        <f>IFERROR(INDEX(BudgetTable[[Type de dépense ]],MATCH(A364,BudgetTable[No. de Dépense],0)),"")</f>
        <v/>
      </c>
      <c r="C364" s="71"/>
      <c r="D364" s="71"/>
      <c r="E364" s="71"/>
      <c r="F364" s="71"/>
      <c r="G364" s="72"/>
      <c r="H364" s="71"/>
      <c r="I364" s="122"/>
      <c r="J364" s="122"/>
    </row>
    <row r="365" spans="1:10" x14ac:dyDescent="0.25">
      <c r="A365" s="70"/>
      <c r="B365" s="125" t="str">
        <f>IFERROR(INDEX(BudgetTable[[Type de dépense ]],MATCH(A365,BudgetTable[No. de Dépense],0)),"")</f>
        <v/>
      </c>
      <c r="C365" s="71"/>
      <c r="D365" s="71"/>
      <c r="E365" s="71"/>
      <c r="F365" s="71"/>
      <c r="G365" s="72"/>
      <c r="H365" s="71"/>
      <c r="I365" s="122"/>
      <c r="J365" s="122"/>
    </row>
    <row r="366" spans="1:10" x14ac:dyDescent="0.25">
      <c r="A366" s="70"/>
      <c r="B366" s="125" t="str">
        <f>IFERROR(INDEX(BudgetTable[[Type de dépense ]],MATCH(A366,BudgetTable[No. de Dépense],0)),"")</f>
        <v/>
      </c>
      <c r="C366" s="71"/>
      <c r="D366" s="71"/>
      <c r="E366" s="71"/>
      <c r="F366" s="71"/>
      <c r="G366" s="72"/>
      <c r="H366" s="71"/>
      <c r="I366" s="122"/>
      <c r="J366" s="122"/>
    </row>
    <row r="367" spans="1:10" x14ac:dyDescent="0.25">
      <c r="A367" s="70"/>
      <c r="B367" s="125" t="str">
        <f>IFERROR(INDEX(BudgetTable[[Type de dépense ]],MATCH(A367,BudgetTable[No. de Dépense],0)),"")</f>
        <v/>
      </c>
      <c r="C367" s="71"/>
      <c r="D367" s="71"/>
      <c r="E367" s="71"/>
      <c r="F367" s="71"/>
      <c r="G367" s="72"/>
      <c r="H367" s="71"/>
      <c r="I367" s="122"/>
      <c r="J367" s="122"/>
    </row>
    <row r="368" spans="1:10" x14ac:dyDescent="0.25">
      <c r="A368" s="70"/>
      <c r="B368" s="125" t="str">
        <f>IFERROR(INDEX(BudgetTable[[Type de dépense ]],MATCH(A368,BudgetTable[No. de Dépense],0)),"")</f>
        <v/>
      </c>
      <c r="C368" s="71"/>
      <c r="D368" s="71"/>
      <c r="E368" s="71"/>
      <c r="F368" s="71"/>
      <c r="G368" s="72"/>
      <c r="H368" s="71"/>
      <c r="I368" s="122"/>
      <c r="J368" s="122"/>
    </row>
    <row r="369" spans="1:10" x14ac:dyDescent="0.25">
      <c r="A369" s="70"/>
      <c r="B369" s="125" t="str">
        <f>IFERROR(INDEX(BudgetTable[[Type de dépense ]],MATCH(A369,BudgetTable[No. de Dépense],0)),"")</f>
        <v/>
      </c>
      <c r="C369" s="71"/>
      <c r="D369" s="71"/>
      <c r="E369" s="71"/>
      <c r="F369" s="71"/>
      <c r="G369" s="72"/>
      <c r="H369" s="71"/>
      <c r="I369" s="122"/>
      <c r="J369" s="122"/>
    </row>
    <row r="370" spans="1:10" x14ac:dyDescent="0.25">
      <c r="A370" s="70"/>
      <c r="B370" s="125" t="str">
        <f>IFERROR(INDEX(BudgetTable[[Type de dépense ]],MATCH(A370,BudgetTable[No. de Dépense],0)),"")</f>
        <v/>
      </c>
      <c r="C370" s="71"/>
      <c r="D370" s="71"/>
      <c r="E370" s="71"/>
      <c r="F370" s="71"/>
      <c r="G370" s="72"/>
      <c r="H370" s="71"/>
      <c r="I370" s="122"/>
      <c r="J370" s="122"/>
    </row>
    <row r="371" spans="1:10" x14ac:dyDescent="0.25">
      <c r="A371" s="70"/>
      <c r="B371" s="125" t="str">
        <f>IFERROR(INDEX(BudgetTable[[Type de dépense ]],MATCH(A371,BudgetTable[No. de Dépense],0)),"")</f>
        <v/>
      </c>
      <c r="C371" s="71"/>
      <c r="D371" s="71"/>
      <c r="E371" s="71"/>
      <c r="F371" s="71"/>
      <c r="G371" s="72"/>
      <c r="H371" s="71"/>
      <c r="I371" s="122"/>
      <c r="J371" s="122"/>
    </row>
    <row r="372" spans="1:10" x14ac:dyDescent="0.25">
      <c r="A372" s="70"/>
      <c r="B372" s="125" t="str">
        <f>IFERROR(INDEX(BudgetTable[[Type de dépense ]],MATCH(A372,BudgetTable[No. de Dépense],0)),"")</f>
        <v/>
      </c>
      <c r="C372" s="71"/>
      <c r="D372" s="71"/>
      <c r="E372" s="71"/>
      <c r="F372" s="71"/>
      <c r="G372" s="72"/>
      <c r="H372" s="71"/>
      <c r="I372" s="122"/>
      <c r="J372" s="122"/>
    </row>
    <row r="373" spans="1:10" x14ac:dyDescent="0.25">
      <c r="A373" s="70"/>
      <c r="B373" s="125" t="str">
        <f>IFERROR(INDEX(BudgetTable[[Type de dépense ]],MATCH(A373,BudgetTable[No. de Dépense],0)),"")</f>
        <v/>
      </c>
      <c r="C373" s="71"/>
      <c r="D373" s="71"/>
      <c r="E373" s="71"/>
      <c r="F373" s="71"/>
      <c r="G373" s="72"/>
      <c r="H373" s="71"/>
      <c r="I373" s="122"/>
      <c r="J373" s="122"/>
    </row>
    <row r="374" spans="1:10" x14ac:dyDescent="0.25">
      <c r="A374" s="70"/>
      <c r="B374" s="125" t="str">
        <f>IFERROR(INDEX(BudgetTable[[Type de dépense ]],MATCH(A374,BudgetTable[No. de Dépense],0)),"")</f>
        <v/>
      </c>
      <c r="C374" s="71"/>
      <c r="D374" s="71"/>
      <c r="E374" s="71"/>
      <c r="F374" s="71"/>
      <c r="G374" s="72"/>
      <c r="H374" s="71"/>
      <c r="I374" s="122"/>
      <c r="J374" s="122"/>
    </row>
    <row r="375" spans="1:10" x14ac:dyDescent="0.25">
      <c r="A375" s="70"/>
      <c r="B375" s="125" t="str">
        <f>IFERROR(INDEX(BudgetTable[[Type de dépense ]],MATCH(A375,BudgetTable[No. de Dépense],0)),"")</f>
        <v/>
      </c>
      <c r="C375" s="71"/>
      <c r="D375" s="71"/>
      <c r="E375" s="71"/>
      <c r="F375" s="71"/>
      <c r="G375" s="72"/>
      <c r="H375" s="71"/>
      <c r="I375" s="122"/>
      <c r="J375" s="122"/>
    </row>
    <row r="376" spans="1:10" x14ac:dyDescent="0.25">
      <c r="A376" s="70"/>
      <c r="B376" s="125" t="str">
        <f>IFERROR(INDEX(BudgetTable[[Type de dépense ]],MATCH(A376,BudgetTable[No. de Dépense],0)),"")</f>
        <v/>
      </c>
      <c r="C376" s="71"/>
      <c r="D376" s="71"/>
      <c r="E376" s="71"/>
      <c r="F376" s="71"/>
      <c r="G376" s="72"/>
      <c r="H376" s="71"/>
      <c r="I376" s="122"/>
      <c r="J376" s="122"/>
    </row>
    <row r="377" spans="1:10" x14ac:dyDescent="0.25">
      <c r="A377" s="70"/>
      <c r="B377" s="125" t="str">
        <f>IFERROR(INDEX(BudgetTable[[Type de dépense ]],MATCH(A377,BudgetTable[No. de Dépense],0)),"")</f>
        <v/>
      </c>
      <c r="C377" s="71"/>
      <c r="D377" s="71"/>
      <c r="E377" s="71"/>
      <c r="F377" s="71"/>
      <c r="G377" s="72"/>
      <c r="H377" s="71"/>
      <c r="I377" s="122"/>
      <c r="J377" s="122"/>
    </row>
    <row r="378" spans="1:10" x14ac:dyDescent="0.25">
      <c r="A378" s="70"/>
      <c r="B378" s="125" t="str">
        <f>IFERROR(INDEX(BudgetTable[[Type de dépense ]],MATCH(A378,BudgetTable[No. de Dépense],0)),"")</f>
        <v/>
      </c>
      <c r="C378" s="71"/>
      <c r="D378" s="71"/>
      <c r="E378" s="71"/>
      <c r="F378" s="71"/>
      <c r="G378" s="72"/>
      <c r="H378" s="71"/>
      <c r="I378" s="122"/>
      <c r="J378" s="122"/>
    </row>
    <row r="379" spans="1:10" x14ac:dyDescent="0.25">
      <c r="A379" s="70"/>
      <c r="B379" s="125" t="str">
        <f>IFERROR(INDEX(BudgetTable[[Type de dépense ]],MATCH(A379,BudgetTable[No. de Dépense],0)),"")</f>
        <v/>
      </c>
      <c r="C379" s="71"/>
      <c r="D379" s="71"/>
      <c r="E379" s="71"/>
      <c r="F379" s="71"/>
      <c r="G379" s="72"/>
      <c r="H379" s="71"/>
      <c r="I379" s="122"/>
      <c r="J379" s="122"/>
    </row>
    <row r="380" spans="1:10" x14ac:dyDescent="0.25">
      <c r="A380" s="70"/>
      <c r="B380" s="125" t="str">
        <f>IFERROR(INDEX(BudgetTable[[Type de dépense ]],MATCH(A380,BudgetTable[No. de Dépense],0)),"")</f>
        <v/>
      </c>
      <c r="C380" s="71"/>
      <c r="D380" s="71"/>
      <c r="E380" s="71"/>
      <c r="F380" s="71"/>
      <c r="G380" s="72"/>
      <c r="H380" s="71"/>
      <c r="I380" s="122"/>
      <c r="J380" s="122"/>
    </row>
    <row r="381" spans="1:10" x14ac:dyDescent="0.25">
      <c r="A381" s="70"/>
      <c r="B381" s="125" t="str">
        <f>IFERROR(INDEX(BudgetTable[[Type de dépense ]],MATCH(A381,BudgetTable[No. de Dépense],0)),"")</f>
        <v/>
      </c>
      <c r="C381" s="71"/>
      <c r="D381" s="71"/>
      <c r="E381" s="71"/>
      <c r="F381" s="71"/>
      <c r="G381" s="72"/>
      <c r="H381" s="71"/>
      <c r="I381" s="122"/>
      <c r="J381" s="122"/>
    </row>
    <row r="382" spans="1:10" x14ac:dyDescent="0.25">
      <c r="A382" s="70"/>
      <c r="B382" s="125" t="str">
        <f>IFERROR(INDEX(BudgetTable[[Type de dépense ]],MATCH(A382,BudgetTable[No. de Dépense],0)),"")</f>
        <v/>
      </c>
      <c r="C382" s="71"/>
      <c r="D382" s="71"/>
      <c r="E382" s="71"/>
      <c r="F382" s="71"/>
      <c r="G382" s="72"/>
      <c r="H382" s="71"/>
      <c r="I382" s="122"/>
      <c r="J382" s="122"/>
    </row>
    <row r="383" spans="1:10" x14ac:dyDescent="0.25">
      <c r="A383" s="70"/>
      <c r="B383" s="125" t="str">
        <f>IFERROR(INDEX(BudgetTable[[Type de dépense ]],MATCH(A383,BudgetTable[No. de Dépense],0)),"")</f>
        <v/>
      </c>
      <c r="C383" s="71"/>
      <c r="D383" s="71"/>
      <c r="E383" s="71"/>
      <c r="F383" s="71"/>
      <c r="G383" s="72"/>
      <c r="H383" s="71"/>
      <c r="I383" s="122"/>
      <c r="J383" s="122"/>
    </row>
    <row r="384" spans="1:10" x14ac:dyDescent="0.25">
      <c r="A384" s="70"/>
      <c r="B384" s="125" t="str">
        <f>IFERROR(INDEX(BudgetTable[[Type de dépense ]],MATCH(A384,BudgetTable[No. de Dépense],0)),"")</f>
        <v/>
      </c>
      <c r="C384" s="71"/>
      <c r="D384" s="71"/>
      <c r="E384" s="71"/>
      <c r="F384" s="71"/>
      <c r="G384" s="72"/>
      <c r="H384" s="71"/>
      <c r="I384" s="122"/>
      <c r="J384" s="122"/>
    </row>
    <row r="385" spans="1:10" x14ac:dyDescent="0.25">
      <c r="A385" s="70"/>
      <c r="B385" s="125" t="str">
        <f>IFERROR(INDEX(BudgetTable[[Type de dépense ]],MATCH(A385,BudgetTable[No. de Dépense],0)),"")</f>
        <v/>
      </c>
      <c r="C385" s="71"/>
      <c r="D385" s="71"/>
      <c r="E385" s="71"/>
      <c r="F385" s="71"/>
      <c r="G385" s="72"/>
      <c r="H385" s="71"/>
      <c r="I385" s="122"/>
      <c r="J385" s="122"/>
    </row>
    <row r="386" spans="1:10" x14ac:dyDescent="0.25">
      <c r="A386" s="70"/>
      <c r="B386" s="125" t="str">
        <f>IFERROR(INDEX(BudgetTable[[Type de dépense ]],MATCH(A386,BudgetTable[No. de Dépense],0)),"")</f>
        <v/>
      </c>
      <c r="C386" s="71"/>
      <c r="D386" s="71"/>
      <c r="E386" s="71"/>
      <c r="F386" s="71"/>
      <c r="G386" s="72"/>
      <c r="H386" s="71"/>
      <c r="I386" s="122"/>
      <c r="J386" s="122"/>
    </row>
    <row r="387" spans="1:10" x14ac:dyDescent="0.25">
      <c r="A387" s="70"/>
      <c r="B387" s="125" t="str">
        <f>IFERROR(INDEX(BudgetTable[[Type de dépense ]],MATCH(A387,BudgetTable[No. de Dépense],0)),"")</f>
        <v/>
      </c>
      <c r="C387" s="71"/>
      <c r="D387" s="71"/>
      <c r="E387" s="71"/>
      <c r="F387" s="71"/>
      <c r="G387" s="72"/>
      <c r="H387" s="71"/>
      <c r="I387" s="122"/>
      <c r="J387" s="122"/>
    </row>
    <row r="388" spans="1:10" x14ac:dyDescent="0.25">
      <c r="A388" s="70"/>
      <c r="B388" s="125" t="str">
        <f>IFERROR(INDEX(BudgetTable[[Type de dépense ]],MATCH(A388,BudgetTable[No. de Dépense],0)),"")</f>
        <v/>
      </c>
      <c r="C388" s="71"/>
      <c r="D388" s="71"/>
      <c r="E388" s="71"/>
      <c r="F388" s="71"/>
      <c r="G388" s="72"/>
      <c r="H388" s="71"/>
      <c r="I388" s="122"/>
      <c r="J388" s="122"/>
    </row>
    <row r="389" spans="1:10" x14ac:dyDescent="0.25">
      <c r="A389" s="70"/>
      <c r="B389" s="125" t="str">
        <f>IFERROR(INDEX(BudgetTable[[Type de dépense ]],MATCH(A389,BudgetTable[No. de Dépense],0)),"")</f>
        <v/>
      </c>
      <c r="C389" s="71"/>
      <c r="D389" s="71"/>
      <c r="E389" s="71"/>
      <c r="F389" s="71"/>
      <c r="G389" s="72"/>
      <c r="H389" s="71"/>
      <c r="I389" s="122"/>
      <c r="J389" s="122"/>
    </row>
    <row r="390" spans="1:10" x14ac:dyDescent="0.25">
      <c r="A390" s="70"/>
      <c r="B390" s="125" t="str">
        <f>IFERROR(INDEX(BudgetTable[[Type de dépense ]],MATCH(A390,BudgetTable[No. de Dépense],0)),"")</f>
        <v/>
      </c>
      <c r="C390" s="71"/>
      <c r="D390" s="71"/>
      <c r="E390" s="71"/>
      <c r="F390" s="71"/>
      <c r="G390" s="72"/>
      <c r="H390" s="71"/>
      <c r="I390" s="122"/>
      <c r="J390" s="122"/>
    </row>
    <row r="391" spans="1:10" x14ac:dyDescent="0.25">
      <c r="A391" s="70"/>
      <c r="B391" s="125" t="str">
        <f>IFERROR(INDEX(BudgetTable[[Type de dépense ]],MATCH(A391,BudgetTable[No. de Dépense],0)),"")</f>
        <v/>
      </c>
      <c r="C391" s="71"/>
      <c r="D391" s="71"/>
      <c r="E391" s="71"/>
      <c r="F391" s="71"/>
      <c r="G391" s="72"/>
      <c r="H391" s="71"/>
      <c r="I391" s="122"/>
      <c r="J391" s="122"/>
    </row>
    <row r="392" spans="1:10" x14ac:dyDescent="0.25">
      <c r="A392" s="70"/>
      <c r="B392" s="125" t="str">
        <f>IFERROR(INDEX(BudgetTable[[Type de dépense ]],MATCH(A392,BudgetTable[No. de Dépense],0)),"")</f>
        <v/>
      </c>
      <c r="C392" s="71"/>
      <c r="D392" s="71"/>
      <c r="E392" s="71"/>
      <c r="F392" s="71"/>
      <c r="G392" s="72"/>
      <c r="H392" s="71"/>
      <c r="I392" s="122"/>
      <c r="J392" s="122"/>
    </row>
    <row r="393" spans="1:10" x14ac:dyDescent="0.25">
      <c r="A393" s="70"/>
      <c r="B393" s="125" t="str">
        <f>IFERROR(INDEX(BudgetTable[[Type de dépense ]],MATCH(A393,BudgetTable[No. de Dépense],0)),"")</f>
        <v/>
      </c>
      <c r="C393" s="71"/>
      <c r="D393" s="71"/>
      <c r="E393" s="71"/>
      <c r="F393" s="71"/>
      <c r="G393" s="72"/>
      <c r="H393" s="71"/>
      <c r="I393" s="122"/>
      <c r="J393" s="122"/>
    </row>
    <row r="394" spans="1:10" x14ac:dyDescent="0.25">
      <c r="A394" s="70"/>
      <c r="B394" s="125" t="str">
        <f>IFERROR(INDEX(BudgetTable[[Type de dépense ]],MATCH(A394,BudgetTable[No. de Dépense],0)),"")</f>
        <v/>
      </c>
      <c r="C394" s="71"/>
      <c r="D394" s="71"/>
      <c r="E394" s="71"/>
      <c r="F394" s="71"/>
      <c r="G394" s="72"/>
      <c r="H394" s="71"/>
      <c r="I394" s="122"/>
      <c r="J394" s="122"/>
    </row>
    <row r="395" spans="1:10" x14ac:dyDescent="0.25">
      <c r="A395" s="70"/>
      <c r="B395" s="125" t="str">
        <f>IFERROR(INDEX(BudgetTable[[Type de dépense ]],MATCH(A395,BudgetTable[No. de Dépense],0)),"")</f>
        <v/>
      </c>
      <c r="C395" s="71"/>
      <c r="D395" s="71"/>
      <c r="E395" s="71"/>
      <c r="F395" s="71"/>
      <c r="G395" s="72"/>
      <c r="H395" s="71"/>
      <c r="I395" s="122"/>
      <c r="J395" s="122"/>
    </row>
    <row r="396" spans="1:10" x14ac:dyDescent="0.25">
      <c r="A396" s="70"/>
      <c r="B396" s="125" t="str">
        <f>IFERROR(INDEX(BudgetTable[[Type de dépense ]],MATCH(A396,BudgetTable[No. de Dépense],0)),"")</f>
        <v/>
      </c>
      <c r="C396" s="71"/>
      <c r="D396" s="71"/>
      <c r="E396" s="71"/>
      <c r="F396" s="71"/>
      <c r="G396" s="72"/>
      <c r="H396" s="71"/>
      <c r="I396" s="122"/>
      <c r="J396" s="122"/>
    </row>
    <row r="397" spans="1:10" x14ac:dyDescent="0.25">
      <c r="A397" s="70"/>
      <c r="B397" s="125" t="str">
        <f>IFERROR(INDEX(BudgetTable[[Type de dépense ]],MATCH(A397,BudgetTable[No. de Dépense],0)),"")</f>
        <v/>
      </c>
      <c r="C397" s="71"/>
      <c r="D397" s="71"/>
      <c r="E397" s="71"/>
      <c r="F397" s="71"/>
      <c r="G397" s="72"/>
      <c r="H397" s="71"/>
      <c r="I397" s="122"/>
      <c r="J397" s="122"/>
    </row>
  </sheetData>
  <sheetProtection algorithmName="SHA-512" hashValue="Kq7FpxQCrqgmmwY51c+zCQhNlQh74hBDbjfAcet297A5PBriAE4OJERTdO2ZG8tKwywC/Pn1zuPIUUxSCeLouw==" saltValue="rJmF2+4lNMw/igPRxZKhPQ==" spinCount="100000" sheet="1" objects="1" scenarios="1" formatRows="0" selectLockedCells="1"/>
  <mergeCells count="1">
    <mergeCell ref="A2:F2"/>
  </mergeCells>
  <dataValidations count="1">
    <dataValidation allowBlank="1" showInputMessage="1" showErrorMessage="1" errorTitle="This is not a valid expenditure." sqref="B4:B397"/>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Veuillez sélectionner une No. de dépense en faisant défiler le menu en bas à droite de la cellule. ">
          <x14:formula1>
            <xm:f>Budget!$B$19:$B999</xm:f>
          </x14:formula1>
          <xm:sqref>A4:A397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
  <sheetViews>
    <sheetView view="pageLayout" zoomScaleNormal="100" workbookViewId="0">
      <selection activeCell="A12" sqref="A12:B12"/>
    </sheetView>
  </sheetViews>
  <sheetFormatPr defaultColWidth="9.140625" defaultRowHeight="35.25" customHeight="1" x14ac:dyDescent="0.25"/>
  <cols>
    <col min="1" max="2" width="40" customWidth="1"/>
    <col min="3" max="3" width="5.5703125" style="85" customWidth="1"/>
    <col min="4" max="6" width="28.140625" style="105" customWidth="1"/>
    <col min="7" max="7" width="44.5703125" customWidth="1"/>
    <col min="8" max="10" width="14.140625" style="83" customWidth="1"/>
    <col min="11" max="11" width="83.7109375" customWidth="1"/>
    <col min="12" max="12" width="13" customWidth="1"/>
    <col min="13" max="13" width="16.140625" customWidth="1"/>
    <col min="14" max="14" width="15.42578125" customWidth="1"/>
    <col min="19" max="19" width="55.7109375" customWidth="1"/>
    <col min="20" max="20" width="16.140625" style="86" customWidth="1"/>
    <col min="21" max="21" width="15.5703125" style="86" customWidth="1"/>
    <col min="22" max="22" width="18" customWidth="1"/>
    <col min="23" max="23" width="17" customWidth="1"/>
    <col min="24" max="24" width="18" customWidth="1"/>
    <col min="25" max="25" width="17" bestFit="1" customWidth="1"/>
    <col min="26" max="26" width="23" bestFit="1" customWidth="1"/>
    <col min="27" max="27" width="22.140625" bestFit="1" customWidth="1"/>
    <col min="28" max="28" width="11.28515625" bestFit="1" customWidth="1"/>
  </cols>
  <sheetData>
    <row r="1" spans="1:14" ht="36" customHeight="1" thickBot="1" x14ac:dyDescent="0.4">
      <c r="A1" s="156" t="s">
        <v>68</v>
      </c>
      <c r="B1" s="157"/>
      <c r="C1" s="157"/>
      <c r="D1" s="155" t="s">
        <v>69</v>
      </c>
      <c r="E1" s="155"/>
      <c r="F1" s="155"/>
      <c r="G1" s="103"/>
      <c r="K1" s="104"/>
      <c r="L1" s="84"/>
    </row>
    <row r="2" spans="1:14" ht="19.5" x14ac:dyDescent="0.3">
      <c r="A2" s="158">
        <f>Objectifs!A4</f>
        <v>0</v>
      </c>
      <c r="B2" s="159"/>
      <c r="C2" s="92">
        <f>Objectifs!B4</f>
        <v>1</v>
      </c>
      <c r="D2" s="134" t="s">
        <v>69</v>
      </c>
      <c r="E2" s="135" t="s">
        <v>74</v>
      </c>
      <c r="F2" s="135" t="s">
        <v>73</v>
      </c>
      <c r="G2" s="78"/>
      <c r="K2" s="78"/>
    </row>
    <row r="3" spans="1:14" ht="15" x14ac:dyDescent="0.25">
      <c r="A3" s="151" t="str">
        <f t="array" ref="A3">IFERROR(INDEX(Résultats!B$4:B$20,SMALL(IF(Résultats!$A$4:$A$20=$C$2,ROW(Résultats!$A$4:$A$20)-3),ROWS(Résumé!$A$3:$A3))),"")</f>
        <v/>
      </c>
      <c r="B3" s="152"/>
      <c r="C3" s="91" t="str">
        <f t="array" ref="C3">IFERROR(INDEX(Résultats!C$4:C$20,SMALL(IF(Résultats!$A$4:$A$20=$C$2,ROW(Résultats!$A$4:$A$20)-3),ROWS(Résumé!$A$3:$A3))),"")</f>
        <v/>
      </c>
      <c r="D3" s="102" t="s">
        <v>72</v>
      </c>
      <c r="E3" s="145"/>
      <c r="F3" s="145"/>
      <c r="G3" s="80"/>
      <c r="K3" s="80"/>
    </row>
    <row r="4" spans="1:14" ht="15" x14ac:dyDescent="0.25">
      <c r="A4" s="151" t="str">
        <f t="array" ref="A4">IFERROR(INDEX(Résultats!B$4:B$20,SMALL(IF(Résultats!$A$4:$A$20=$C$2,ROW(Résultats!$A$4:$A$20)-3),ROWS(Résumé!$A$3:$A4))),"")</f>
        <v/>
      </c>
      <c r="B4" s="152"/>
      <c r="C4" s="91" t="str">
        <f t="array" ref="C4">IFERROR(INDEX(Résultats!C$4:C$20,SMALL(IF(Résultats!$A$4:$A$20=$C$2,ROW(Résultats!$A$4:$A$20)-3),ROWS(Résumé!$A$3:$A4))),"")</f>
        <v/>
      </c>
      <c r="D4" s="102" t="s">
        <v>71</v>
      </c>
      <c r="E4" s="145"/>
      <c r="F4" s="145"/>
      <c r="G4" s="81"/>
      <c r="L4" s="78"/>
      <c r="M4" s="86"/>
      <c r="N4" s="79"/>
    </row>
    <row r="5" spans="1:14" ht="15" x14ac:dyDescent="0.25">
      <c r="A5" s="151" t="str">
        <f t="array" ref="A5">IFERROR(INDEX(Résultats!B$4:B$20,SMALL(IF(Résultats!$A$4:$A$20=$C$2,ROW(Résultats!$A$4:$A$20)-3),ROWS(Résumé!$A$3:$A5))),"")</f>
        <v/>
      </c>
      <c r="B5" s="152"/>
      <c r="C5" s="91" t="str">
        <f t="array" ref="C5">IFERROR(INDEX(Résultats!C$4:C$20,SMALL(IF(Résultats!$A$4:$A$20=$C$2,ROW(Résultats!$A$4:$A$20)-3),ROWS(Résumé!$A$3:$A5))),"")</f>
        <v/>
      </c>
      <c r="D5" s="102" t="s">
        <v>71</v>
      </c>
      <c r="E5" s="145"/>
      <c r="F5" s="145"/>
      <c r="G5" s="78"/>
    </row>
    <row r="6" spans="1:14" ht="15" x14ac:dyDescent="0.25">
      <c r="A6" s="151" t="str">
        <f t="array" ref="A6">IFERROR(INDEX(Résultats!B$4:B$20,SMALL(IF(Résultats!$A$4:$A$20=$C$2,ROW(Résultats!$A$4:$A$20)-3),ROWS(Résumé!$A$3:$A6))),"")</f>
        <v/>
      </c>
      <c r="B6" s="152"/>
      <c r="C6" s="91" t="str">
        <f t="array" ref="C6">IFERROR(INDEX(Résultats!C$4:C$20,SMALL(IF(Résultats!$A$4:$A$20=$C$2,ROW(Résultats!$A$4:$A$20)-3),ROWS(Résumé!$A$3:$A6))),"")</f>
        <v/>
      </c>
      <c r="D6" s="102" t="s">
        <v>128</v>
      </c>
      <c r="E6" s="145"/>
      <c r="F6" s="145"/>
    </row>
    <row r="7" spans="1:14" ht="19.5" x14ac:dyDescent="0.3">
      <c r="A7" s="153">
        <f>Objectifs!A5</f>
        <v>0</v>
      </c>
      <c r="B7" s="154"/>
      <c r="C7" s="93">
        <f>Objectifs!B5</f>
        <v>2</v>
      </c>
      <c r="D7" s="102" t="s">
        <v>120</v>
      </c>
      <c r="E7" s="145"/>
      <c r="F7" s="145"/>
    </row>
    <row r="8" spans="1:14" ht="15" x14ac:dyDescent="0.25">
      <c r="A8" s="151" t="str">
        <f t="array" ref="A8">IFERROR(INDEX(Résultats!B$4:B$20,SMALL(IF(Résultats!$A$4:$A$20=$C$7,ROW(Résultats!$A$4:$A$20)-3),ROWS(Résumé!$A$8:$A8))),"")</f>
        <v/>
      </c>
      <c r="B8" s="152"/>
      <c r="C8" s="90" t="str">
        <f t="array" ref="C8">IFERROR(INDEX(Résultats!C$4:C$20,SMALL(IF(Résultats!$A$4:$A$20=$C$7,ROW(Résultats!$A$4:$A$20)-3),ROWS(Résumé!$A$8:$A8))),"")</f>
        <v/>
      </c>
      <c r="D8" s="102" t="s">
        <v>128</v>
      </c>
      <c r="E8" s="145"/>
      <c r="F8" s="145"/>
    </row>
    <row r="9" spans="1:14" ht="15" x14ac:dyDescent="0.25">
      <c r="A9" s="151" t="str">
        <f t="array" ref="A9">IFERROR(INDEX(Résultats!B$4:B$20,SMALL(IF(Résultats!$A$4:$A$20=$C$7,ROW(Résultats!$A$4:$A$20)-3),ROWS(Résumé!$A$8:$A9))),"")</f>
        <v/>
      </c>
      <c r="B9" s="152"/>
      <c r="C9" s="90" t="str">
        <f t="array" ref="C9">IFERROR(INDEX(Résultats!C$4:C$20,SMALL(IF(Résultats!$A$4:$A$20=$C$7,ROW(Résultats!$A$4:$A$20)-3),ROWS(Résumé!$A$8:$A9))),"")</f>
        <v/>
      </c>
      <c r="D9" s="102" t="s">
        <v>70</v>
      </c>
      <c r="E9" s="145"/>
      <c r="F9" s="145"/>
    </row>
    <row r="10" spans="1:14" ht="36" customHeight="1" x14ac:dyDescent="0.25">
      <c r="A10" s="151" t="str">
        <f t="array" ref="A10">IFERROR(INDEX(Résultats!B$4:B$20,SMALL(IF(Résultats!$A$4:$A$20=$C$7,ROW(Résultats!$A$4:$A$20)-3),ROWS(Résumé!$A$8:$A10))),"")</f>
        <v/>
      </c>
      <c r="B10" s="152"/>
      <c r="C10" s="90" t="str">
        <f t="array" ref="C10">IFERROR(INDEX(Résultats!C$4:C$20,SMALL(IF(Résultats!$A$4:$A$20=$C$7,ROW(Résultats!$A$4:$A$20)-3),ROWS(Résumé!$A$8:$A10))),"")</f>
        <v/>
      </c>
      <c r="D10" s="135"/>
      <c r="E10" s="135"/>
      <c r="F10" s="135"/>
    </row>
    <row r="11" spans="1:14" ht="36" customHeight="1" x14ac:dyDescent="0.25">
      <c r="A11" s="151" t="str">
        <f t="array" ref="A11">IFERROR(INDEX(Résultats!B$4:B$20,SMALL(IF(Résultats!$A$4:$A$20=$C$7,ROW(Résultats!$A$4:$A$20)-3),ROWS(Résumé!$A$8:$A11))),"")</f>
        <v/>
      </c>
      <c r="B11" s="152"/>
      <c r="C11" s="90" t="str">
        <f t="array" ref="C11">IFERROR(INDEX(Résultats!C$4:C$20,SMALL(IF(Résultats!$A$4:$A$20=$C$7,ROW(Résultats!$A$4:$A$20)-3),ROWS(Résumé!$A$8:$A11))),"")</f>
        <v/>
      </c>
      <c r="D11" s="135"/>
      <c r="E11" s="135"/>
      <c r="F11" s="135"/>
    </row>
    <row r="12" spans="1:14" ht="36" customHeight="1" x14ac:dyDescent="0.3">
      <c r="A12" s="153">
        <f>Objectifs!A6</f>
        <v>0</v>
      </c>
      <c r="B12" s="154"/>
      <c r="C12" s="96">
        <f>Objectifs!B6</f>
        <v>3</v>
      </c>
      <c r="D12" s="135"/>
      <c r="E12" s="135"/>
      <c r="F12" s="135"/>
    </row>
    <row r="13" spans="1:14" ht="36" customHeight="1" x14ac:dyDescent="0.25">
      <c r="A13" s="151" t="str">
        <f t="array" ref="A13">IFERROR(INDEX(Résultats!B$4:B$20,SMALL(IF(Résultats!$A$4:$A$20=$C$12,ROW(Résultats!$A$4:$A$20)-3),ROWS(Résumé!$A$13:$A13))),"")</f>
        <v/>
      </c>
      <c r="B13" s="152"/>
      <c r="C13" s="94" t="str">
        <f t="array" ref="C13">IFERROR(INDEX(Résultats!C$4:C$20,SMALL(IF(Résultats!$A$4:$A$20=$C$12,ROW(Résultats!$A$4:$A$20)-3),ROWS(Résumé!$A$13:$A13))),"")</f>
        <v/>
      </c>
      <c r="D13" s="135"/>
      <c r="E13" s="135"/>
      <c r="F13" s="135"/>
    </row>
    <row r="14" spans="1:14" ht="36" customHeight="1" x14ac:dyDescent="0.25">
      <c r="A14" s="151" t="str">
        <f t="array" ref="A14">IFERROR(INDEX(Résultats!B$4:B$20,SMALL(IF(Résultats!$A$4:$A$20=$C$12,ROW(Résultats!$A$4:$A$20)-3),ROWS(Résumé!$A$13:$A14))),"")</f>
        <v/>
      </c>
      <c r="B14" s="152"/>
      <c r="C14" s="94" t="str">
        <f t="array" ref="C14">IFERROR(INDEX(Résultats!C$4:C$20,SMALL(IF(Résultats!$A$4:$A$20=$C$12,ROW(Résultats!$A$4:$A$20)-3),ROWS(Résumé!$A$13:$A14))),"")</f>
        <v/>
      </c>
      <c r="D14" s="135"/>
      <c r="E14" s="135"/>
      <c r="F14" s="135"/>
    </row>
    <row r="15" spans="1:14" ht="36" customHeight="1" x14ac:dyDescent="0.25">
      <c r="A15" s="151" t="str">
        <f t="array" ref="A15">IFERROR(INDEX(Résultats!B$4:B$20,SMALL(IF(Résultats!$A$4:$A$20=$C$12,ROW(Résultats!$A$4:$A$20)-3),ROWS(Résumé!$A$13:$A15))),"")</f>
        <v/>
      </c>
      <c r="B15" s="152"/>
      <c r="C15" s="94" t="str">
        <f t="array" ref="C15">IFERROR(INDEX(Résultats!C$4:C$20,SMALL(IF(Résultats!$A$4:$A$20=$C$12,ROW(Résultats!$A$4:$A$20)-3),ROWS(Résumé!$A$13:$A15))),"")</f>
        <v/>
      </c>
      <c r="D15" s="135"/>
      <c r="E15" s="135"/>
      <c r="F15" s="135"/>
    </row>
    <row r="16" spans="1:14" ht="36" customHeight="1" x14ac:dyDescent="0.25">
      <c r="A16" s="151" t="str">
        <f t="array" ref="A16">IFERROR(INDEX(Résultats!B$4:B$20,SMALL(IF(Résultats!$A$4:$A$20=$C$12,ROW(Résultats!$A$4:$A$20)-3),ROWS(Résumé!$A$13:$A16))),"")</f>
        <v/>
      </c>
      <c r="B16" s="152"/>
      <c r="C16" s="94" t="str">
        <f t="array" ref="C16">IFERROR(INDEX(Résultats!C$4:C$20,SMALL(IF(Résultats!$A$4:$A$20=$C$12,ROW(Résultats!$A$4:$A$20)-3),ROWS(Résumé!$A$13:$A16))),"")</f>
        <v/>
      </c>
      <c r="D16" s="135"/>
      <c r="E16" s="135"/>
      <c r="F16" s="135"/>
    </row>
    <row r="17" spans="1:6" ht="36" customHeight="1" x14ac:dyDescent="0.3">
      <c r="A17" s="153">
        <f>Objectifs!A7</f>
        <v>0</v>
      </c>
      <c r="B17" s="154"/>
      <c r="C17" s="96">
        <f>Objectifs!B7</f>
        <v>4</v>
      </c>
      <c r="D17" s="135"/>
      <c r="E17" s="135"/>
      <c r="F17" s="135"/>
    </row>
    <row r="18" spans="1:6" ht="36" customHeight="1" x14ac:dyDescent="0.25">
      <c r="A18" s="151" t="str">
        <f t="array" ref="A18">IFERROR(INDEX(Résultats!B$4:B$20,SMALL(IF(Résultats!$A$4:$A$20=$C$17,ROW(Résultats!$A$4:$A$20)-3),ROWS(Résumé!$A$18:$A18))),"")</f>
        <v/>
      </c>
      <c r="B18" s="152"/>
      <c r="C18" s="90" t="str">
        <f t="array" ref="C18">IFERROR(INDEX(Résultats!C$4:C$20,SMALL(IF(Résultats!$A$4:$A$20=$C$17,ROW(Résultats!$A$4:$A$20)-3),ROWS(Résumé!$A$18:$A18))),"")</f>
        <v/>
      </c>
      <c r="D18" s="135"/>
      <c r="E18" s="135"/>
      <c r="F18" s="135"/>
    </row>
    <row r="19" spans="1:6" ht="36" customHeight="1" x14ac:dyDescent="0.25">
      <c r="A19" s="151" t="str">
        <f t="array" ref="A19">IFERROR(INDEX(Résultats!B$4:B$20,SMALL(IF(Résultats!$A$4:$A$20=$C$17,ROW(Résultats!$A$4:$A$20)-3),ROWS(Résumé!$A$18:$A19))),"")</f>
        <v/>
      </c>
      <c r="B19" s="152"/>
      <c r="C19" s="90" t="str">
        <f t="array" ref="C19">IFERROR(INDEX(Résultats!C$4:C$20,SMALL(IF(Résultats!$A$4:$A$20=$C$17,ROW(Résultats!$A$4:$A$20)-3),ROWS(Résumé!$A$18:$A19))),"")</f>
        <v/>
      </c>
      <c r="D19" s="135"/>
      <c r="E19" s="135"/>
      <c r="F19" s="135"/>
    </row>
    <row r="20" spans="1:6" ht="36" customHeight="1" x14ac:dyDescent="0.25">
      <c r="A20" s="151" t="str">
        <f t="array" ref="A20">IFERROR(INDEX(Résultats!B$4:B$20,SMALL(IF(Résultats!$A$4:$A$20=$C$17,ROW(Résultats!$A$4:$A$20)-3),ROWS(Résumé!$A$18:$A20))),"")</f>
        <v/>
      </c>
      <c r="B20" s="152"/>
      <c r="C20" s="90" t="str">
        <f t="array" ref="C20">IFERROR(INDEX(Résultats!C$4:C$20,SMALL(IF(Résultats!$A$4:$A$20=$C$17,ROW(Résultats!$A$4:$A$20)-3),ROWS(Résumé!$A$18:$A20))),"")</f>
        <v/>
      </c>
      <c r="D20" s="136"/>
      <c r="E20" s="136"/>
      <c r="F20" s="136"/>
    </row>
    <row r="21" spans="1:6" ht="36" customHeight="1" thickBot="1" x14ac:dyDescent="0.3">
      <c r="A21" s="160" t="str">
        <f t="array" ref="A21">IFERROR(INDEX(Résultats!B$4:B$20,SMALL(IF(Résultats!$A$4:$A$20=$C$17,ROW(Résultats!$A$4:$A$20)-3),ROWS(Résumé!$A$18:$A21))),"")</f>
        <v/>
      </c>
      <c r="B21" s="161"/>
      <c r="C21" s="95" t="str">
        <f t="array" ref="C21">IFERROR(INDEX(Résultats!C$4:C$20,SMALL(IF(Résultats!$A$4:$A$20=$C$17,ROW(Résultats!$A$4:$A$20)-3),ROWS(Résumé!$A$18:$A21))),"")</f>
        <v/>
      </c>
      <c r="D21" s="136"/>
      <c r="E21" s="136"/>
      <c r="F21" s="136"/>
    </row>
    <row r="22" spans="1:6" ht="35.25" customHeight="1" x14ac:dyDescent="0.25">
      <c r="A22" s="78"/>
      <c r="B22" s="78"/>
    </row>
    <row r="23" spans="1:6" ht="35.25" customHeight="1" x14ac:dyDescent="0.25">
      <c r="A23" s="78"/>
      <c r="B23" s="78"/>
    </row>
    <row r="24" spans="1:6" ht="35.25" customHeight="1" x14ac:dyDescent="0.25">
      <c r="A24" s="78"/>
      <c r="B24" s="78"/>
    </row>
  </sheetData>
  <sheetProtection formatRows="0" selectLockedCells="1" autoFilter="0" pivotTables="0" selectUnlockedCells="1"/>
  <mergeCells count="22">
    <mergeCell ref="A21:B21"/>
    <mergeCell ref="A14:B14"/>
    <mergeCell ref="A17:B17"/>
    <mergeCell ref="A18:B18"/>
    <mergeCell ref="A19:B19"/>
    <mergeCell ref="A20:B20"/>
    <mergeCell ref="A15:B15"/>
    <mergeCell ref="A16:B16"/>
    <mergeCell ref="D1:F1"/>
    <mergeCell ref="A1:C1"/>
    <mergeCell ref="A3:B3"/>
    <mergeCell ref="A4:B4"/>
    <mergeCell ref="A5:B5"/>
    <mergeCell ref="A2:B2"/>
    <mergeCell ref="A11:B11"/>
    <mergeCell ref="A12:B12"/>
    <mergeCell ref="A13:B13"/>
    <mergeCell ref="A6:B6"/>
    <mergeCell ref="A7:B7"/>
    <mergeCell ref="A8:B8"/>
    <mergeCell ref="A9:B9"/>
    <mergeCell ref="A10:B10"/>
  </mergeCells>
  <conditionalFormatting sqref="A1:B1">
    <cfRule type="containsBlanks" dxfId="46" priority="13">
      <formula>LEN(TRIM(A1))=0</formula>
    </cfRule>
    <cfRule type="expression" dxfId="45" priority="14">
      <formula>#REF!="rowObjective"</formula>
    </cfRule>
    <cfRule type="expression" dxfId="44" priority="15">
      <formula>#REF!="rowActivity"</formula>
    </cfRule>
    <cfRule type="expression" dxfId="43" priority="16">
      <formula>#REF!="rowOutput"</formula>
    </cfRule>
  </conditionalFormatting>
  <conditionalFormatting sqref="D1">
    <cfRule type="containsBlanks" dxfId="42" priority="1">
      <formula>LEN(TRIM(D1))=0</formula>
    </cfRule>
    <cfRule type="expression" dxfId="41" priority="2">
      <formula>#REF!="rowObjective"</formula>
    </cfRule>
    <cfRule type="expression" dxfId="40" priority="3">
      <formula>#REF!="rowActivity"</formula>
    </cfRule>
    <cfRule type="expression" dxfId="39" priority="4">
      <formula>#REF!="rowOutput"</formula>
    </cfRule>
  </conditionalFormatting>
  <pageMargins left="0.7" right="0.7" top="0.75" bottom="0.75" header="0.3" footer="0.3"/>
  <pageSetup paperSize="9" orientation="portrait" r:id="rId2"/>
  <headerFooter>
    <oddHeader xml:space="preserve">&amp;L&amp;"-,Italic"Pour mettre à jour le résumé, 
veuillez enregistrer votre document, le fermer et le rouvrir. </oddHeader>
    <oddFooter>&amp;CSummary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view="pageLayout" zoomScaleNormal="100" workbookViewId="0">
      <selection activeCell="C7" sqref="C7"/>
    </sheetView>
  </sheetViews>
  <sheetFormatPr defaultColWidth="9.140625" defaultRowHeight="15" x14ac:dyDescent="0.25"/>
  <cols>
    <col min="1" max="1" width="28.7109375" customWidth="1"/>
    <col min="2" max="2" width="17.85546875" style="137" bestFit="1" customWidth="1"/>
    <col min="3" max="3" width="19.28515625" style="137" customWidth="1"/>
    <col min="4" max="4" width="17.28515625" style="137" bestFit="1" customWidth="1"/>
    <col min="5" max="5" width="55.28515625" bestFit="1" customWidth="1"/>
  </cols>
  <sheetData>
    <row r="1" spans="1:4" x14ac:dyDescent="0.25">
      <c r="A1" s="130" t="s">
        <v>121</v>
      </c>
      <c r="B1" s="83" t="s">
        <v>119</v>
      </c>
      <c r="C1" s="83" t="s">
        <v>125</v>
      </c>
      <c r="D1" s="83" t="s">
        <v>126</v>
      </c>
    </row>
    <row r="2" spans="1:4" x14ac:dyDescent="0.25">
      <c r="A2" s="78" t="s">
        <v>128</v>
      </c>
      <c r="B2" s="83">
        <v>0</v>
      </c>
      <c r="C2" s="83">
        <v>0</v>
      </c>
      <c r="D2" s="83">
        <v>0</v>
      </c>
    </row>
    <row r="3" spans="1:4" x14ac:dyDescent="0.25">
      <c r="A3" s="80" t="s">
        <v>128</v>
      </c>
      <c r="B3" s="83">
        <v>0</v>
      </c>
      <c r="C3" s="83">
        <v>0</v>
      </c>
      <c r="D3" s="83">
        <v>0</v>
      </c>
    </row>
    <row r="4" spans="1:4" x14ac:dyDescent="0.25">
      <c r="A4" s="81"/>
      <c r="B4" s="83">
        <v>0</v>
      </c>
      <c r="C4" s="83">
        <v>0</v>
      </c>
      <c r="D4" s="83">
        <v>0</v>
      </c>
    </row>
    <row r="5" spans="1:4" x14ac:dyDescent="0.25">
      <c r="A5" s="78" t="s">
        <v>129</v>
      </c>
      <c r="B5" s="83">
        <v>0</v>
      </c>
      <c r="C5" s="83">
        <v>0</v>
      </c>
      <c r="D5" s="83">
        <v>0</v>
      </c>
    </row>
  </sheetData>
  <pageMargins left="0.7" right="0.7" top="0.75" bottom="0.75" header="0.3" footer="0.3"/>
  <pageSetup paperSize="9" orientation="portrait" r:id="rId2"/>
  <headerFooter>
    <oddHeader>&amp;L&amp;"-,Italic"&amp;K02+000Pour mettre à jour le résumé, 
veuillez enregistrer votre document, le fermer et le rouvrir. &amp;R&amp;K02+000UNESCO DCE Fonds International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3"/>
  <sheetViews>
    <sheetView workbookViewId="0">
      <selection activeCell="C4" sqref="C4"/>
    </sheetView>
  </sheetViews>
  <sheetFormatPr defaultColWidth="9.140625" defaultRowHeight="15" x14ac:dyDescent="0.25"/>
  <cols>
    <col min="1" max="1" width="22.7109375" bestFit="1" customWidth="1"/>
    <col min="2" max="2" width="31.140625" customWidth="1"/>
    <col min="3" max="3" width="50.5703125" bestFit="1" customWidth="1"/>
    <col min="4" max="4" width="19.28515625" customWidth="1"/>
    <col min="5" max="5" width="26" customWidth="1"/>
    <col min="6" max="6" width="23" customWidth="1"/>
    <col min="7" max="7" width="22.7109375" bestFit="1" customWidth="1"/>
  </cols>
  <sheetData>
    <row r="1" spans="1:7" x14ac:dyDescent="0.25">
      <c r="A1" t="s">
        <v>6</v>
      </c>
      <c r="B1" t="s">
        <v>7</v>
      </c>
      <c r="C1" t="s">
        <v>8</v>
      </c>
      <c r="D1" t="s">
        <v>0</v>
      </c>
      <c r="E1" t="s">
        <v>23</v>
      </c>
      <c r="F1" t="s">
        <v>1</v>
      </c>
    </row>
    <row r="2" spans="1:7" ht="15.75" x14ac:dyDescent="0.3">
      <c r="A2" s="131" t="s">
        <v>75</v>
      </c>
      <c r="B2" s="131" t="s">
        <v>80</v>
      </c>
      <c r="C2" s="131" t="s">
        <v>86</v>
      </c>
      <c r="D2" s="131" t="s">
        <v>87</v>
      </c>
      <c r="E2" t="s">
        <v>90</v>
      </c>
      <c r="F2" s="131" t="s">
        <v>93</v>
      </c>
      <c r="G2" t="s">
        <v>4</v>
      </c>
    </row>
    <row r="3" spans="1:7" ht="15.75" x14ac:dyDescent="0.3">
      <c r="A3" s="131" t="s">
        <v>76</v>
      </c>
      <c r="B3" s="131" t="s">
        <v>81</v>
      </c>
      <c r="C3" t="s">
        <v>124</v>
      </c>
      <c r="D3" t="s">
        <v>88</v>
      </c>
      <c r="E3" t="s">
        <v>3</v>
      </c>
      <c r="F3" s="131" t="s">
        <v>94</v>
      </c>
      <c r="G3" t="s">
        <v>5</v>
      </c>
    </row>
    <row r="4" spans="1:7" ht="15.75" x14ac:dyDescent="0.3">
      <c r="A4" s="131" t="s">
        <v>77</v>
      </c>
      <c r="B4" s="131" t="s">
        <v>82</v>
      </c>
      <c r="C4" s="131" t="s">
        <v>79</v>
      </c>
      <c r="D4" t="s">
        <v>89</v>
      </c>
      <c r="E4" s="131" t="s">
        <v>91</v>
      </c>
      <c r="F4" s="131" t="s">
        <v>79</v>
      </c>
      <c r="G4" s="131" t="s">
        <v>79</v>
      </c>
    </row>
    <row r="5" spans="1:7" ht="15.75" x14ac:dyDescent="0.3">
      <c r="A5" s="131"/>
      <c r="B5" s="131" t="s">
        <v>83</v>
      </c>
      <c r="D5" s="131" t="s">
        <v>79</v>
      </c>
      <c r="E5" s="131" t="s">
        <v>92</v>
      </c>
    </row>
    <row r="6" spans="1:7" ht="15.75" x14ac:dyDescent="0.3">
      <c r="A6" s="131"/>
      <c r="B6" s="131" t="s">
        <v>84</v>
      </c>
      <c r="E6" s="131" t="s">
        <v>79</v>
      </c>
    </row>
    <row r="7" spans="1:7" ht="15.75" x14ac:dyDescent="0.3">
      <c r="A7" s="131"/>
      <c r="B7" s="131" t="s">
        <v>85</v>
      </c>
    </row>
    <row r="8" spans="1:7" ht="15.75" x14ac:dyDescent="0.3">
      <c r="B8" s="131" t="s">
        <v>79</v>
      </c>
    </row>
    <row r="9" spans="1:7" x14ac:dyDescent="0.25">
      <c r="B9" t="s">
        <v>11</v>
      </c>
      <c r="C9" t="s">
        <v>10</v>
      </c>
      <c r="D9" t="s">
        <v>12</v>
      </c>
      <c r="E9" t="s">
        <v>13</v>
      </c>
      <c r="F9" t="s">
        <v>14</v>
      </c>
    </row>
    <row r="10" spans="1:7" ht="15.75" x14ac:dyDescent="0.3">
      <c r="B10" s="132" t="s">
        <v>100</v>
      </c>
      <c r="C10" s="132" t="s">
        <v>95</v>
      </c>
      <c r="D10" t="s">
        <v>104</v>
      </c>
      <c r="E10" s="132" t="s">
        <v>110</v>
      </c>
      <c r="F10" s="131" t="s">
        <v>75</v>
      </c>
    </row>
    <row r="11" spans="1:7" ht="15.75" x14ac:dyDescent="0.3">
      <c r="B11" s="132" t="s">
        <v>101</v>
      </c>
      <c r="C11" s="132" t="s">
        <v>96</v>
      </c>
      <c r="D11" t="s">
        <v>105</v>
      </c>
      <c r="E11" s="132" t="s">
        <v>111</v>
      </c>
      <c r="F11" s="131" t="s">
        <v>76</v>
      </c>
    </row>
    <row r="12" spans="1:7" ht="15.75" x14ac:dyDescent="0.3">
      <c r="B12" s="132" t="s">
        <v>102</v>
      </c>
      <c r="C12" s="132" t="s">
        <v>97</v>
      </c>
      <c r="D12" t="s">
        <v>106</v>
      </c>
      <c r="E12" s="132" t="s">
        <v>112</v>
      </c>
      <c r="F12" s="131" t="s">
        <v>77</v>
      </c>
    </row>
    <row r="13" spans="1:7" ht="15.75" x14ac:dyDescent="0.3">
      <c r="B13" s="132" t="s">
        <v>103</v>
      </c>
      <c r="C13" s="132" t="s">
        <v>98</v>
      </c>
      <c r="D13" t="s">
        <v>107</v>
      </c>
      <c r="F13" s="131" t="s">
        <v>19</v>
      </c>
    </row>
    <row r="14" spans="1:7" ht="15.75" x14ac:dyDescent="0.3">
      <c r="C14" s="132" t="s">
        <v>99</v>
      </c>
      <c r="D14" t="s">
        <v>108</v>
      </c>
      <c r="F14" s="131" t="s">
        <v>78</v>
      </c>
    </row>
    <row r="15" spans="1:7" ht="15.75" x14ac:dyDescent="0.3">
      <c r="D15" t="s">
        <v>109</v>
      </c>
      <c r="F15" s="131" t="s">
        <v>79</v>
      </c>
    </row>
    <row r="17" spans="1:2" x14ac:dyDescent="0.25">
      <c r="A17" s="8" t="s">
        <v>9</v>
      </c>
      <c r="B17" s="74" t="s">
        <v>15</v>
      </c>
    </row>
    <row r="18" spans="1:2" x14ac:dyDescent="0.25">
      <c r="A18" s="6" t="s">
        <v>55</v>
      </c>
      <c r="B18" s="88" t="s">
        <v>123</v>
      </c>
    </row>
    <row r="19" spans="1:2" x14ac:dyDescent="0.25">
      <c r="A19" s="7" t="s">
        <v>56</v>
      </c>
      <c r="B19" s="88" t="s">
        <v>20</v>
      </c>
    </row>
    <row r="20" spans="1:2" x14ac:dyDescent="0.25">
      <c r="A20" s="6" t="s">
        <v>57</v>
      </c>
      <c r="B20" s="73" t="s">
        <v>16</v>
      </c>
    </row>
    <row r="21" spans="1:2" x14ac:dyDescent="0.25">
      <c r="A21" s="7" t="s">
        <v>0</v>
      </c>
      <c r="B21" s="73" t="s">
        <v>17</v>
      </c>
    </row>
    <row r="22" spans="1:2" x14ac:dyDescent="0.25">
      <c r="A22" s="6" t="s">
        <v>58</v>
      </c>
      <c r="B22" s="88" t="s">
        <v>21</v>
      </c>
    </row>
    <row r="23" spans="1:2" x14ac:dyDescent="0.25">
      <c r="A23" s="7" t="s">
        <v>59</v>
      </c>
      <c r="B23" s="88" t="s">
        <v>22</v>
      </c>
    </row>
  </sheetData>
  <sheetProtection algorithmName="SHA-512" hashValue="2L+gncFdWY0Y/g8Ou/dNYtaO8YDEQf+UcFBngycUYvMzkp+EEDqeXQAP7/YrEdUsgpnUZ4+/Nc0LHIH9lfTZbg==" saltValue="NqLjv4THbF6K9hcYYcy5yw==" spinCount="100000" sheet="1" objects="1" scenarios="1" selectLockedCells="1" selectUnlockedCells="1"/>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3D11FD-BC48-4CDA-B657-C015D63C16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Objectifs</vt:lpstr>
      <vt:lpstr>Résultats</vt:lpstr>
      <vt:lpstr>Activités</vt:lpstr>
      <vt:lpstr>Budget</vt:lpstr>
      <vt:lpstr>Equipe</vt:lpstr>
      <vt:lpstr>Résumé</vt:lpstr>
      <vt:lpstr>Résumé Budget</vt:lpstr>
      <vt:lpstr>Variables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UNESCO;De Clercq, Thomas</dc:creator>
  <cp:keywords>IFCD</cp:keywords>
  <cp:lastModifiedBy>De Clercq, Thomas</cp:lastModifiedBy>
  <dcterms:created xsi:type="dcterms:W3CDTF">2018-01-12T09:30:23Z</dcterms:created>
  <dcterms:modified xsi:type="dcterms:W3CDTF">2019-02-13T08:56:08Z</dcterms:modified>
</cp:coreProperties>
</file>